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JPE\2024 JPE\VOD-SP\JPE-VOD-SP-350-24 – Preizkušanje in analiza materialov\OBJAVA\"/>
    </mc:Choice>
  </mc:AlternateContent>
  <bookViews>
    <workbookView xWindow="57480" yWindow="-120" windowWidth="29040" windowHeight="17520"/>
  </bookViews>
  <sheets>
    <sheet name="Predračun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F35" i="1" l="1"/>
  <c r="F33" i="1"/>
  <c r="F32" i="1"/>
  <c r="F31" i="1"/>
  <c r="F30" i="1"/>
  <c r="F29" i="1"/>
  <c r="F28" i="1"/>
  <c r="F23" i="1"/>
  <c r="F22" i="1"/>
  <c r="F21" i="1"/>
  <c r="F20" i="1"/>
  <c r="G18" i="1"/>
  <c r="F15" i="1"/>
  <c r="G12" i="1"/>
  <c r="G36" i="1"/>
  <c r="G37" i="1"/>
  <c r="G38" i="1"/>
  <c r="G39" i="1"/>
  <c r="G41" i="1"/>
  <c r="G19" i="1" l="1"/>
  <c r="G15" i="1"/>
  <c r="G24" i="1"/>
  <c r="G25" i="1"/>
  <c r="G26" i="1"/>
  <c r="G27" i="1"/>
  <c r="G28" i="1"/>
  <c r="G29" i="1"/>
  <c r="G30" i="1"/>
  <c r="G31" i="1"/>
  <c r="G32" i="1"/>
  <c r="G33" i="1"/>
  <c r="G34" i="1"/>
  <c r="G35" i="1"/>
  <c r="G23" i="1"/>
  <c r="G13" i="1"/>
  <c r="G14" i="1"/>
  <c r="G16" i="1"/>
  <c r="G17" i="1"/>
  <c r="G20" i="1"/>
  <c r="G21" i="1"/>
  <c r="G22" i="1"/>
  <c r="G11" i="1"/>
  <c r="G42" i="1" l="1"/>
  <c r="G44" i="1" s="1"/>
  <c r="G43" i="1" s="1"/>
</calcChain>
</file>

<file path=xl/sharedStrings.xml><?xml version="1.0" encoding="utf-8"?>
<sst xmlns="http://schemas.openxmlformats.org/spreadsheetml/2006/main" count="83" uniqueCount="56">
  <si>
    <t>Kemijska analiza jekla na terenu</t>
  </si>
  <si>
    <t>Delo na svetlobnem mikroskopu</t>
  </si>
  <si>
    <t>Delo na elektronskem mikroskopu</t>
  </si>
  <si>
    <t>Delo na na analitskem rentgenu XRD</t>
  </si>
  <si>
    <t>ura</t>
  </si>
  <si>
    <t>kos</t>
  </si>
  <si>
    <t>Študija primera ter priprava strokovnega poročila</t>
  </si>
  <si>
    <t>Odvzem vzorca jekla ali depozitov za analizo v laboratoriju</t>
  </si>
  <si>
    <t>Priprava vzorcev za elektronsko mikroskopijo</t>
  </si>
  <si>
    <t>Izvedba mehanskih preiskav v akreditiranem laboratoriju</t>
  </si>
  <si>
    <t>Vizualna kontrola odvzetih vzorcev</t>
  </si>
  <si>
    <t>Poizkusi žarjenja jekla v zračni atmosferi</t>
  </si>
  <si>
    <t>Poizkusi žarjenja jekla v zaščitni atmosferi</t>
  </si>
  <si>
    <t>Termična analiza na dilatometru</t>
  </si>
  <si>
    <t>Termodinamska analiza s CALPHAD metodo</t>
  </si>
  <si>
    <t>Fraktografska analiza prelomnih površin z digitalno lupo</t>
  </si>
  <si>
    <t>Fraktografska analiza prelomnih površin z elektronskim mikroskopom</t>
  </si>
  <si>
    <t>Teoretični termodinamski preračuni visokotemperaturnih reakcij</t>
  </si>
  <si>
    <t>Kratkotrajni preizkusi lezenja (do 100 ur)</t>
  </si>
  <si>
    <t>Dolgotrajni preizkusi lezenja</t>
  </si>
  <si>
    <t>Preizkusi termičnega utrujanja</t>
  </si>
  <si>
    <t>Vizualna kontrola komponent na terenu</t>
  </si>
  <si>
    <t xml:space="preserve">Rezrez in priprava vzorcev za akreditirane mehanske preiskave (žaganje, rezkanje, struženje) </t>
  </si>
  <si>
    <t>Razrez materiala ter priprava metalografskih vzorcev po akreditiranem postopku za svetlobni mikroskop</t>
  </si>
  <si>
    <t>replika</t>
  </si>
  <si>
    <t>Meritve trdote na terenu po akreditiranem postopku</t>
  </si>
  <si>
    <t>lokacija</t>
  </si>
  <si>
    <t>Kemijska analiza jekla in anorganskih vzorcev v laboratoriju - osnovna</t>
  </si>
  <si>
    <t>Kemijska analiza jekla in anorganskih vzorcev v laboratoriju - zahtevnejša</t>
  </si>
  <si>
    <t>Izvedba enostavnejše ekspertize z vklučenim poročilom</t>
  </si>
  <si>
    <t>Izvedba zahtevnejše ekspertize z vključenim poročilom</t>
  </si>
  <si>
    <t>Izvedba enostavnejše ekspertize z vklučenim poročilom v angleškem jeziku</t>
  </si>
  <si>
    <t>Izvedba zahtevnejše ekspertize z vključenim poročilom v angleškem jeziku</t>
  </si>
  <si>
    <t>Ocena mikrostrukture skladno s VGB-S-517 ali ECCC priporočili</t>
  </si>
  <si>
    <t>PONUDBENI PREDRAČUN</t>
  </si>
  <si>
    <r>
      <rPr>
        <b/>
        <sz val="10"/>
        <color indexed="8"/>
        <rFont val="Calibri"/>
        <family val="2"/>
        <charset val="238"/>
        <scheme val="minor"/>
      </rPr>
      <t>Ponudnik:</t>
    </r>
    <r>
      <rPr>
        <sz val="10"/>
        <color indexed="8"/>
        <rFont val="Calibri"/>
        <family val="2"/>
        <charset val="238"/>
        <scheme val="minor"/>
      </rPr>
      <t xml:space="preserve"> _________________________________________________________________________</t>
    </r>
  </si>
  <si>
    <t>Ponudbeni predračun št. ______________________________</t>
  </si>
  <si>
    <t>Zap. št.</t>
  </si>
  <si>
    <t>Opis storitve</t>
  </si>
  <si>
    <t>Enota mere</t>
  </si>
  <si>
    <t>Cena na enoto mere v EUR brez DDV</t>
  </si>
  <si>
    <t>Okvirna količina</t>
  </si>
  <si>
    <t>Skupna vrednost  v EUR brez DDV</t>
  </si>
  <si>
    <t>* Skupna ponudbena vrednost za obdobje 24 mesecev v EUR brez DDV:</t>
  </si>
  <si>
    <t>Informativni izračun DDV  22%</t>
  </si>
  <si>
    <t>Skupna ponudbena vrednost za obdobje 24 mesecev v EUR brez DDV:</t>
  </si>
  <si>
    <t xml:space="preserve">* Ponudnik v Prilogo 2 vpiše skupno ponudbena vrednost za obdobje 24 mesecev v EUR brez DDV ! </t>
  </si>
  <si>
    <t xml:space="preserve">Opomba: </t>
  </si>
  <si>
    <t>žig</t>
  </si>
  <si>
    <t>(kraj in datum)</t>
  </si>
  <si>
    <t xml:space="preserve">       (podpis odgovorne osebe)</t>
  </si>
  <si>
    <t>_______________________________</t>
  </si>
  <si>
    <t xml:space="preserve">V cenah na enoto mere so upoštevani vsi materialni in nematerialni stroški, ki bodo potrebni za izvedbo predmeta naročila, vključno s stroški dela, stroški materiala, stroški prevoza, stroški izdelave ponudbene dokumentacije, ter vsemi ostalimi stroški, ki bodo potrebni za kvalitetno izvedbo predmeta okvirnega sporazuma, skladno z vsemi zahtevami in pogoji naročnika. </t>
  </si>
  <si>
    <t>Priloga    2/1</t>
  </si>
  <si>
    <t>Odvzemom metalografskih replik ter meritvami trdote</t>
  </si>
  <si>
    <r>
      <t xml:space="preserve">Javno naročilo: </t>
    </r>
    <r>
      <rPr>
        <sz val="10"/>
        <color indexed="8"/>
        <rFont val="Calibri"/>
        <family val="2"/>
        <charset val="238"/>
        <scheme val="minor"/>
      </rPr>
      <t xml:space="preserve">JPE-VOD-SP-350/24 – »Preizkušanje in analiza materialov«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</si>
</sst>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9.5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sz val="10.5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2"/>
  <sheetViews>
    <sheetView tabSelected="1" topLeftCell="B1" zoomScale="115" zoomScaleNormal="115" workbookViewId="0">
      <selection activeCell="B2" sqref="B2:D2"/>
    </sheetView>
  </sheetViews>
  <sheetFormatPr defaultColWidth="9.140625" defaultRowHeight="15" x14ac:dyDescent="0.25"/>
  <cols>
    <col min="1" max="1" width="1.7109375" style="1" customWidth="1"/>
    <col min="2" max="2" width="5.5703125" style="1" customWidth="1"/>
    <col min="3" max="3" width="53.5703125" style="2" bestFit="1" customWidth="1"/>
    <col min="4" max="4" width="8.85546875" style="3" customWidth="1"/>
    <col min="5" max="5" width="16.42578125" style="3" customWidth="1"/>
    <col min="6" max="6" width="11.140625" style="3" customWidth="1"/>
    <col min="7" max="7" width="14.42578125" style="3" customWidth="1"/>
    <col min="8" max="16384" width="9.140625" style="1"/>
  </cols>
  <sheetData>
    <row r="1" spans="2:7" ht="6.75" customHeight="1" x14ac:dyDescent="0.25"/>
    <row r="2" spans="2:7" ht="15" customHeight="1" x14ac:dyDescent="0.25">
      <c r="B2" s="37" t="s">
        <v>34</v>
      </c>
      <c r="C2" s="38"/>
      <c r="D2" s="38"/>
      <c r="E2" s="29"/>
      <c r="F2" s="33" t="s">
        <v>53</v>
      </c>
      <c r="G2" s="33"/>
    </row>
    <row r="3" spans="2:7" x14ac:dyDescent="0.25">
      <c r="B3" s="4"/>
      <c r="C3" s="4"/>
      <c r="D3" s="4"/>
      <c r="E3" s="4"/>
      <c r="F3" s="5"/>
    </row>
    <row r="4" spans="2:7" x14ac:dyDescent="0.25">
      <c r="B4" s="39" t="s">
        <v>35</v>
      </c>
      <c r="C4" s="39"/>
      <c r="D4" s="39"/>
      <c r="E4" s="39"/>
      <c r="F4" s="39"/>
    </row>
    <row r="5" spans="2:7" x14ac:dyDescent="0.25">
      <c r="B5" s="6"/>
      <c r="C5" s="7"/>
      <c r="D5" s="7"/>
      <c r="E5" s="7"/>
      <c r="F5" s="7"/>
    </row>
    <row r="6" spans="2:7" x14ac:dyDescent="0.25">
      <c r="B6" s="40" t="s">
        <v>36</v>
      </c>
      <c r="C6" s="40"/>
      <c r="D6" s="40"/>
      <c r="E6" s="7"/>
      <c r="F6" s="7"/>
    </row>
    <row r="7" spans="2:7" x14ac:dyDescent="0.25">
      <c r="B7" s="6"/>
      <c r="C7" s="7"/>
      <c r="D7" s="7"/>
      <c r="E7" s="7"/>
      <c r="F7" s="7"/>
    </row>
    <row r="8" spans="2:7" x14ac:dyDescent="0.25">
      <c r="B8" s="8" t="s">
        <v>55</v>
      </c>
      <c r="C8" s="8"/>
      <c r="D8" s="8"/>
      <c r="E8" s="8"/>
      <c r="F8" s="8"/>
    </row>
    <row r="10" spans="2:7" s="2" customFormat="1" ht="54" customHeight="1" x14ac:dyDescent="0.25">
      <c r="B10" s="15" t="s">
        <v>37</v>
      </c>
      <c r="C10" s="16" t="s">
        <v>38</v>
      </c>
      <c r="D10" s="16" t="s">
        <v>39</v>
      </c>
      <c r="E10" s="16" t="s">
        <v>40</v>
      </c>
      <c r="F10" s="16" t="s">
        <v>41</v>
      </c>
      <c r="G10" s="16" t="s">
        <v>42</v>
      </c>
    </row>
    <row r="11" spans="2:7" x14ac:dyDescent="0.25">
      <c r="B11" s="10">
        <v>1</v>
      </c>
      <c r="C11" s="30" t="s">
        <v>54</v>
      </c>
      <c r="D11" s="31" t="s">
        <v>4</v>
      </c>
      <c r="E11" s="11"/>
      <c r="F11" s="10">
        <v>120</v>
      </c>
      <c r="G11" s="11">
        <f>E11*F11</f>
        <v>0</v>
      </c>
    </row>
    <row r="12" spans="2:7" ht="16.5" customHeight="1" x14ac:dyDescent="0.25">
      <c r="B12" s="10">
        <v>2</v>
      </c>
      <c r="C12" s="12" t="s">
        <v>25</v>
      </c>
      <c r="D12" s="32" t="s">
        <v>26</v>
      </c>
      <c r="E12" s="11"/>
      <c r="F12" s="10">
        <v>100</v>
      </c>
      <c r="G12" s="11">
        <f t="shared" ref="G12:G41" si="0">E12*F12</f>
        <v>0</v>
      </c>
    </row>
    <row r="13" spans="2:7" ht="25.5" x14ac:dyDescent="0.25">
      <c r="B13" s="10">
        <v>3</v>
      </c>
      <c r="C13" s="12" t="s">
        <v>22</v>
      </c>
      <c r="D13" s="10" t="s">
        <v>4</v>
      </c>
      <c r="E13" s="11"/>
      <c r="F13" s="10">
        <v>50</v>
      </c>
      <c r="G13" s="11">
        <f t="shared" si="0"/>
        <v>0</v>
      </c>
    </row>
    <row r="14" spans="2:7" ht="25.5" x14ac:dyDescent="0.25">
      <c r="B14" s="10">
        <v>4</v>
      </c>
      <c r="C14" s="12" t="s">
        <v>23</v>
      </c>
      <c r="D14" s="10" t="s">
        <v>4</v>
      </c>
      <c r="E14" s="11"/>
      <c r="F14" s="10">
        <v>50</v>
      </c>
      <c r="G14" s="11">
        <f t="shared" si="0"/>
        <v>0</v>
      </c>
    </row>
    <row r="15" spans="2:7" x14ac:dyDescent="0.25">
      <c r="B15" s="10">
        <v>5</v>
      </c>
      <c r="C15" s="12" t="s">
        <v>8</v>
      </c>
      <c r="D15" s="10" t="s">
        <v>4</v>
      </c>
      <c r="E15" s="11"/>
      <c r="F15" s="10">
        <f>40</f>
        <v>40</v>
      </c>
      <c r="G15" s="11">
        <f t="shared" si="0"/>
        <v>0</v>
      </c>
    </row>
    <row r="16" spans="2:7" x14ac:dyDescent="0.25">
      <c r="B16" s="10">
        <v>6</v>
      </c>
      <c r="C16" s="12" t="s">
        <v>0</v>
      </c>
      <c r="D16" s="10" t="s">
        <v>5</v>
      </c>
      <c r="E16" s="11"/>
      <c r="F16" s="10">
        <v>30</v>
      </c>
      <c r="G16" s="11">
        <f t="shared" si="0"/>
        <v>0</v>
      </c>
    </row>
    <row r="17" spans="2:7" ht="25.5" x14ac:dyDescent="0.25">
      <c r="B17" s="10">
        <v>7</v>
      </c>
      <c r="C17" s="12" t="s">
        <v>27</v>
      </c>
      <c r="D17" s="10" t="s">
        <v>5</v>
      </c>
      <c r="E17" s="11"/>
      <c r="F17" s="10">
        <v>30</v>
      </c>
      <c r="G17" s="11">
        <f t="shared" si="0"/>
        <v>0</v>
      </c>
    </row>
    <row r="18" spans="2:7" ht="25.5" x14ac:dyDescent="0.25">
      <c r="B18" s="10">
        <v>8</v>
      </c>
      <c r="C18" s="12" t="s">
        <v>28</v>
      </c>
      <c r="D18" s="10" t="s">
        <v>5</v>
      </c>
      <c r="E18" s="11"/>
      <c r="F18" s="10">
        <v>30</v>
      </c>
      <c r="G18" s="11">
        <f t="shared" si="0"/>
        <v>0</v>
      </c>
    </row>
    <row r="19" spans="2:7" x14ac:dyDescent="0.25">
      <c r="B19" s="10">
        <v>9</v>
      </c>
      <c r="C19" s="12" t="s">
        <v>7</v>
      </c>
      <c r="D19" s="10" t="s">
        <v>5</v>
      </c>
      <c r="E19" s="11"/>
      <c r="F19" s="10">
        <v>30</v>
      </c>
      <c r="G19" s="11">
        <f t="shared" si="0"/>
        <v>0</v>
      </c>
    </row>
    <row r="20" spans="2:7" x14ac:dyDescent="0.25">
      <c r="B20" s="10">
        <v>10</v>
      </c>
      <c r="C20" s="12" t="s">
        <v>1</v>
      </c>
      <c r="D20" s="10" t="s">
        <v>4</v>
      </c>
      <c r="E20" s="11"/>
      <c r="F20" s="10">
        <f>40</f>
        <v>40</v>
      </c>
      <c r="G20" s="11">
        <f t="shared" si="0"/>
        <v>0</v>
      </c>
    </row>
    <row r="21" spans="2:7" x14ac:dyDescent="0.25">
      <c r="B21" s="10">
        <v>11</v>
      </c>
      <c r="C21" s="12" t="s">
        <v>2</v>
      </c>
      <c r="D21" s="10" t="s">
        <v>4</v>
      </c>
      <c r="E21" s="11"/>
      <c r="F21" s="10">
        <f>40</f>
        <v>40</v>
      </c>
      <c r="G21" s="11">
        <f t="shared" si="0"/>
        <v>0</v>
      </c>
    </row>
    <row r="22" spans="2:7" x14ac:dyDescent="0.25">
      <c r="B22" s="10">
        <v>12</v>
      </c>
      <c r="C22" s="12" t="s">
        <v>3</v>
      </c>
      <c r="D22" s="10" t="s">
        <v>4</v>
      </c>
      <c r="E22" s="11"/>
      <c r="F22" s="10">
        <f>40</f>
        <v>40</v>
      </c>
      <c r="G22" s="11">
        <f t="shared" si="0"/>
        <v>0</v>
      </c>
    </row>
    <row r="23" spans="2:7" x14ac:dyDescent="0.25">
      <c r="B23" s="10">
        <v>13</v>
      </c>
      <c r="C23" s="12" t="s">
        <v>9</v>
      </c>
      <c r="D23" s="10" t="s">
        <v>4</v>
      </c>
      <c r="E23" s="11"/>
      <c r="F23" s="10">
        <f>40</f>
        <v>40</v>
      </c>
      <c r="G23" s="11">
        <f t="shared" si="0"/>
        <v>0</v>
      </c>
    </row>
    <row r="24" spans="2:7" x14ac:dyDescent="0.25">
      <c r="B24" s="10">
        <v>14</v>
      </c>
      <c r="C24" s="12" t="s">
        <v>21</v>
      </c>
      <c r="D24" s="10" t="s">
        <v>4</v>
      </c>
      <c r="E24" s="11"/>
      <c r="F24" s="10">
        <v>50</v>
      </c>
      <c r="G24" s="11">
        <f t="shared" si="0"/>
        <v>0</v>
      </c>
    </row>
    <row r="25" spans="2:7" x14ac:dyDescent="0.25">
      <c r="B25" s="10">
        <v>15</v>
      </c>
      <c r="C25" s="12" t="s">
        <v>10</v>
      </c>
      <c r="D25" s="10" t="s">
        <v>4</v>
      </c>
      <c r="E25" s="11"/>
      <c r="F25" s="10">
        <v>50</v>
      </c>
      <c r="G25" s="11">
        <f t="shared" si="0"/>
        <v>0</v>
      </c>
    </row>
    <row r="26" spans="2:7" x14ac:dyDescent="0.25">
      <c r="B26" s="10">
        <v>16</v>
      </c>
      <c r="C26" s="12" t="s">
        <v>11</v>
      </c>
      <c r="D26" s="10" t="s">
        <v>4</v>
      </c>
      <c r="E26" s="11"/>
      <c r="F26" s="10">
        <v>80</v>
      </c>
      <c r="G26" s="11">
        <f t="shared" si="0"/>
        <v>0</v>
      </c>
    </row>
    <row r="27" spans="2:7" x14ac:dyDescent="0.25">
      <c r="B27" s="10">
        <v>17</v>
      </c>
      <c r="C27" s="12" t="s">
        <v>12</v>
      </c>
      <c r="D27" s="10" t="s">
        <v>4</v>
      </c>
      <c r="E27" s="11"/>
      <c r="F27" s="10">
        <v>80</v>
      </c>
      <c r="G27" s="11">
        <f t="shared" si="0"/>
        <v>0</v>
      </c>
    </row>
    <row r="28" spans="2:7" x14ac:dyDescent="0.25">
      <c r="B28" s="10">
        <v>18</v>
      </c>
      <c r="C28" s="12" t="s">
        <v>13</v>
      </c>
      <c r="D28" s="10" t="s">
        <v>4</v>
      </c>
      <c r="E28" s="11"/>
      <c r="F28" s="10">
        <f>40</f>
        <v>40</v>
      </c>
      <c r="G28" s="11">
        <f t="shared" si="0"/>
        <v>0</v>
      </c>
    </row>
    <row r="29" spans="2:7" x14ac:dyDescent="0.25">
      <c r="B29" s="10">
        <v>19</v>
      </c>
      <c r="C29" s="12" t="s">
        <v>14</v>
      </c>
      <c r="D29" s="10" t="s">
        <v>4</v>
      </c>
      <c r="E29" s="11"/>
      <c r="F29" s="10">
        <f>40</f>
        <v>40</v>
      </c>
      <c r="G29" s="11">
        <f t="shared" si="0"/>
        <v>0</v>
      </c>
    </row>
    <row r="30" spans="2:7" x14ac:dyDescent="0.25">
      <c r="B30" s="10">
        <v>20</v>
      </c>
      <c r="C30" s="12" t="s">
        <v>17</v>
      </c>
      <c r="D30" s="10" t="s">
        <v>4</v>
      </c>
      <c r="E30" s="11"/>
      <c r="F30" s="10">
        <f>40</f>
        <v>40</v>
      </c>
      <c r="G30" s="11">
        <f t="shared" si="0"/>
        <v>0</v>
      </c>
    </row>
    <row r="31" spans="2:7" x14ac:dyDescent="0.25">
      <c r="B31" s="10">
        <v>21</v>
      </c>
      <c r="C31" s="12" t="s">
        <v>15</v>
      </c>
      <c r="D31" s="10" t="s">
        <v>4</v>
      </c>
      <c r="E31" s="11"/>
      <c r="F31" s="10">
        <f>40</f>
        <v>40</v>
      </c>
      <c r="G31" s="11">
        <f t="shared" si="0"/>
        <v>0</v>
      </c>
    </row>
    <row r="32" spans="2:7" ht="25.5" x14ac:dyDescent="0.25">
      <c r="B32" s="10">
        <v>22</v>
      </c>
      <c r="C32" s="12" t="s">
        <v>16</v>
      </c>
      <c r="D32" s="10" t="s">
        <v>4</v>
      </c>
      <c r="E32" s="11"/>
      <c r="F32" s="10">
        <f>20</f>
        <v>20</v>
      </c>
      <c r="G32" s="11">
        <f t="shared" si="0"/>
        <v>0</v>
      </c>
    </row>
    <row r="33" spans="2:7" x14ac:dyDescent="0.25">
      <c r="B33" s="10">
        <v>23</v>
      </c>
      <c r="C33" s="12" t="s">
        <v>18</v>
      </c>
      <c r="D33" s="10" t="s">
        <v>5</v>
      </c>
      <c r="E33" s="11"/>
      <c r="F33" s="10">
        <f>10</f>
        <v>10</v>
      </c>
      <c r="G33" s="11">
        <f t="shared" si="0"/>
        <v>0</v>
      </c>
    </row>
    <row r="34" spans="2:7" x14ac:dyDescent="0.25">
      <c r="B34" s="10">
        <v>24</v>
      </c>
      <c r="C34" s="12" t="s">
        <v>19</v>
      </c>
      <c r="D34" s="10" t="s">
        <v>4</v>
      </c>
      <c r="E34" s="11"/>
      <c r="F34" s="10">
        <v>160</v>
      </c>
      <c r="G34" s="11">
        <f t="shared" si="0"/>
        <v>0</v>
      </c>
    </row>
    <row r="35" spans="2:7" x14ac:dyDescent="0.25">
      <c r="B35" s="10">
        <v>25</v>
      </c>
      <c r="C35" s="12" t="s">
        <v>20</v>
      </c>
      <c r="D35" s="10" t="s">
        <v>4</v>
      </c>
      <c r="E35" s="11"/>
      <c r="F35" s="10">
        <f>40</f>
        <v>40</v>
      </c>
      <c r="G35" s="11">
        <f t="shared" si="0"/>
        <v>0</v>
      </c>
    </row>
    <row r="36" spans="2:7" x14ac:dyDescent="0.25">
      <c r="B36" s="10">
        <v>26</v>
      </c>
      <c r="C36" s="12" t="s">
        <v>29</v>
      </c>
      <c r="D36" s="10" t="s">
        <v>5</v>
      </c>
      <c r="E36" s="11"/>
      <c r="F36" s="10">
        <v>4</v>
      </c>
      <c r="G36" s="11">
        <f t="shared" si="0"/>
        <v>0</v>
      </c>
    </row>
    <row r="37" spans="2:7" x14ac:dyDescent="0.25">
      <c r="B37" s="10">
        <v>27</v>
      </c>
      <c r="C37" s="12" t="s">
        <v>30</v>
      </c>
      <c r="D37" s="10" t="s">
        <v>5</v>
      </c>
      <c r="E37" s="11"/>
      <c r="F37" s="10">
        <v>2</v>
      </c>
      <c r="G37" s="11">
        <f t="shared" si="0"/>
        <v>0</v>
      </c>
    </row>
    <row r="38" spans="2:7" ht="25.5" x14ac:dyDescent="0.25">
      <c r="B38" s="10">
        <v>28</v>
      </c>
      <c r="C38" s="12" t="s">
        <v>31</v>
      </c>
      <c r="D38" s="10" t="s">
        <v>5</v>
      </c>
      <c r="E38" s="11"/>
      <c r="F38" s="10">
        <v>4</v>
      </c>
      <c r="G38" s="11">
        <f t="shared" si="0"/>
        <v>0</v>
      </c>
    </row>
    <row r="39" spans="2:7" ht="25.5" x14ac:dyDescent="0.25">
      <c r="B39" s="10">
        <v>29</v>
      </c>
      <c r="C39" s="12" t="s">
        <v>32</v>
      </c>
      <c r="D39" s="10" t="s">
        <v>5</v>
      </c>
      <c r="E39" s="11"/>
      <c r="F39" s="10">
        <v>2</v>
      </c>
      <c r="G39" s="11">
        <f t="shared" si="0"/>
        <v>0</v>
      </c>
    </row>
    <row r="40" spans="2:7" x14ac:dyDescent="0.25">
      <c r="B40" s="10">
        <v>30</v>
      </c>
      <c r="C40" s="12" t="s">
        <v>33</v>
      </c>
      <c r="D40" s="32" t="s">
        <v>24</v>
      </c>
      <c r="E40" s="11"/>
      <c r="F40" s="10">
        <v>80</v>
      </c>
      <c r="G40" s="11">
        <f>E40*F40</f>
        <v>0</v>
      </c>
    </row>
    <row r="41" spans="2:7" x14ac:dyDescent="0.25">
      <c r="B41" s="10">
        <v>31</v>
      </c>
      <c r="C41" s="12" t="s">
        <v>6</v>
      </c>
      <c r="D41" s="10" t="s">
        <v>5</v>
      </c>
      <c r="E41" s="11"/>
      <c r="F41" s="10">
        <v>2</v>
      </c>
      <c r="G41" s="11">
        <f t="shared" si="0"/>
        <v>0</v>
      </c>
    </row>
    <row r="42" spans="2:7" ht="21.75" customHeight="1" x14ac:dyDescent="0.25">
      <c r="B42" s="17"/>
      <c r="C42" s="36" t="s">
        <v>43</v>
      </c>
      <c r="D42" s="36"/>
      <c r="E42" s="36"/>
      <c r="F42" s="36"/>
      <c r="G42" s="18">
        <f>SUM(G11:G41)</f>
        <v>0</v>
      </c>
    </row>
    <row r="43" spans="2:7" ht="16.5" customHeight="1" x14ac:dyDescent="0.25">
      <c r="B43" s="13"/>
      <c r="C43" s="34" t="s">
        <v>44</v>
      </c>
      <c r="D43" s="34"/>
      <c r="E43" s="34"/>
      <c r="F43" s="34"/>
      <c r="G43" s="11">
        <f>G44-G42</f>
        <v>0</v>
      </c>
    </row>
    <row r="44" spans="2:7" ht="18" customHeight="1" x14ac:dyDescent="0.25">
      <c r="B44" s="13"/>
      <c r="C44" s="34" t="s">
        <v>45</v>
      </c>
      <c r="D44" s="34"/>
      <c r="E44" s="34"/>
      <c r="F44" s="34"/>
      <c r="G44" s="11">
        <f>G42*1.22</f>
        <v>0</v>
      </c>
    </row>
    <row r="45" spans="2:7" x14ac:dyDescent="0.25">
      <c r="B45" s="13"/>
      <c r="C45" s="9"/>
      <c r="D45" s="14"/>
      <c r="E45" s="14"/>
      <c r="F45" s="14"/>
      <c r="G45" s="14"/>
    </row>
    <row r="46" spans="2:7" x14ac:dyDescent="0.25">
      <c r="B46" s="13"/>
      <c r="C46" s="19" t="s">
        <v>46</v>
      </c>
      <c r="D46" s="20"/>
      <c r="E46" s="21"/>
      <c r="F46" s="21"/>
      <c r="G46" s="22"/>
    </row>
    <row r="47" spans="2:7" x14ac:dyDescent="0.25">
      <c r="B47" s="13"/>
      <c r="C47" s="23"/>
      <c r="D47" s="20"/>
      <c r="E47" s="21"/>
      <c r="F47" s="21"/>
      <c r="G47" s="22"/>
    </row>
    <row r="48" spans="2:7" x14ac:dyDescent="0.25">
      <c r="B48" s="13"/>
      <c r="C48" s="24" t="s">
        <v>47</v>
      </c>
      <c r="D48" s="20"/>
      <c r="E48" s="21"/>
      <c r="F48" s="21"/>
      <c r="G48" s="22"/>
    </row>
    <row r="49" spans="2:7" ht="36" customHeight="1" x14ac:dyDescent="0.25">
      <c r="B49" s="13"/>
      <c r="C49" s="35" t="s">
        <v>52</v>
      </c>
      <c r="D49" s="35"/>
      <c r="E49" s="35"/>
      <c r="F49" s="35"/>
      <c r="G49" s="35"/>
    </row>
    <row r="50" spans="2:7" x14ac:dyDescent="0.25">
      <c r="C50" s="7"/>
      <c r="D50" s="25"/>
      <c r="E50" s="14"/>
      <c r="F50" s="14"/>
      <c r="G50" s="26"/>
    </row>
    <row r="51" spans="2:7" x14ac:dyDescent="0.25">
      <c r="C51" t="s">
        <v>51</v>
      </c>
      <c r="D51" s="14"/>
      <c r="F51" s="27"/>
      <c r="G51" s="28"/>
    </row>
    <row r="52" spans="2:7" x14ac:dyDescent="0.25">
      <c r="C52" s="25" t="s">
        <v>49</v>
      </c>
      <c r="D52" s="14" t="s">
        <v>48</v>
      </c>
      <c r="F52" s="13" t="s">
        <v>50</v>
      </c>
    </row>
  </sheetData>
  <mergeCells count="8">
    <mergeCell ref="F2:G2"/>
    <mergeCell ref="C43:F43"/>
    <mergeCell ref="C44:F44"/>
    <mergeCell ref="C49:G49"/>
    <mergeCell ref="C42:F42"/>
    <mergeCell ref="B2:D2"/>
    <mergeCell ref="B4:F4"/>
    <mergeCell ref="B6:D6"/>
  </mergeCells>
  <phoneticPr fontId="13" type="noConversion"/>
  <pageMargins left="0.66" right="0.62" top="0.56000000000000005" bottom="0.6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Predračun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JPE</dc:creator>
  <cp:lastModifiedBy>Jaka </cp:lastModifiedBy>
  <cp:lastPrinted>2024-10-14T10:28:09Z</cp:lastPrinted>
  <dcterms:created xsi:type="dcterms:W3CDTF">2022-06-09T05:55:40Z</dcterms:created>
  <dcterms:modified xsi:type="dcterms:W3CDTF">2024-10-28T13:48:24Z</dcterms:modified>
</cp:coreProperties>
</file>