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G:\JPE\2024 JPE\SPV\JPE-SPV-355-24 - Gradbena in šamoterska vzdrževalna dela\objava\"/>
    </mc:Choice>
  </mc:AlternateContent>
  <xr:revisionPtr revIDLastSave="0" documentId="13_ncr:1_{888F3842-D175-4E31-BCF1-FDD6085598A5}" xr6:coauthVersionLast="47" xr6:coauthVersionMax="47" xr10:uidLastSave="{00000000-0000-0000-0000-000000000000}"/>
  <bookViews>
    <workbookView xWindow="-120" yWindow="-120" windowWidth="29040" windowHeight="17520" xr2:uid="{00000000-000D-0000-FFFF-FFFF00000000}"/>
  </bookViews>
  <sheets>
    <sheet name="rekapitulacija" sheetId="5" r:id="rId1"/>
    <sheet name="popis del" sheetId="1" r:id="rId2"/>
  </sheets>
  <definedNames>
    <definedName name="_xlnm.Print_Titles" localSheetId="1">'popis del'!$4:$4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9" i="1" l="1"/>
  <c r="F137" i="1"/>
  <c r="F135" i="1"/>
  <c r="F133" i="1"/>
  <c r="F131" i="1"/>
  <c r="F129" i="1"/>
  <c r="F127" i="1"/>
  <c r="F116" i="1"/>
  <c r="F114" i="1"/>
  <c r="F112" i="1"/>
  <c r="F110" i="1"/>
  <c r="F108" i="1"/>
  <c r="F106" i="1"/>
  <c r="F104" i="1"/>
  <c r="F102" i="1"/>
  <c r="F99" i="1"/>
  <c r="F97" i="1"/>
  <c r="F95" i="1"/>
  <c r="F93" i="1"/>
  <c r="F91" i="1"/>
  <c r="F79" i="1"/>
  <c r="F77" i="1"/>
  <c r="F75" i="1"/>
  <c r="F72" i="1"/>
  <c r="F70" i="1"/>
  <c r="F68" i="1"/>
  <c r="F66" i="1"/>
  <c r="F64" i="1"/>
  <c r="F62" i="1"/>
  <c r="F60" i="1"/>
  <c r="F58" i="1"/>
  <c r="F56" i="1"/>
  <c r="F45" i="1"/>
  <c r="F43" i="1"/>
  <c r="F41" i="1"/>
  <c r="F39" i="1"/>
  <c r="F37" i="1"/>
  <c r="F35" i="1"/>
  <c r="F33" i="1"/>
  <c r="F31" i="1"/>
  <c r="F29" i="1"/>
  <c r="F27" i="1"/>
  <c r="F25" i="1"/>
  <c r="F23" i="1"/>
  <c r="F21" i="1"/>
  <c r="F19" i="1"/>
  <c r="F17" i="1"/>
  <c r="F15" i="1"/>
  <c r="F13" i="1"/>
  <c r="F141" i="1" l="1"/>
  <c r="F47" i="1"/>
  <c r="F149" i="1" s="1"/>
  <c r="F81" i="1"/>
  <c r="F151" i="1" s="1"/>
  <c r="F118" i="1"/>
  <c r="F153" i="1" s="1"/>
  <c r="F155" i="1"/>
  <c r="F159" i="1" l="1"/>
  <c r="B10" i="5"/>
</calcChain>
</file>

<file path=xl/sharedStrings.xml><?xml version="1.0" encoding="utf-8"?>
<sst xmlns="http://schemas.openxmlformats.org/spreadsheetml/2006/main" count="204" uniqueCount="116">
  <si>
    <t>m2</t>
  </si>
  <si>
    <t>kos</t>
  </si>
  <si>
    <t>m3</t>
  </si>
  <si>
    <t>III.</t>
  </si>
  <si>
    <t>TESARSKA DELA</t>
  </si>
  <si>
    <t>1.</t>
  </si>
  <si>
    <t>2.</t>
  </si>
  <si>
    <t>3.</t>
  </si>
  <si>
    <t>4.</t>
  </si>
  <si>
    <t>5.</t>
  </si>
  <si>
    <t>6.</t>
  </si>
  <si>
    <t>7.</t>
  </si>
  <si>
    <t>enota</t>
  </si>
  <si>
    <t>količina</t>
  </si>
  <si>
    <t>TESARSKA DELA SKUPAJ:</t>
  </si>
  <si>
    <t>I.</t>
  </si>
  <si>
    <t>Pri rušenju mora biti zagotovljena statična stabilnost objekta in naprav.</t>
  </si>
  <si>
    <t xml:space="preserve">2. </t>
  </si>
  <si>
    <t>Pri rušenju in odstranitvah v manjših prostorih mora izvajalec zagotoviti ustrezno prezračevanje prostorov.</t>
  </si>
  <si>
    <t>Čiščenje površin na mestu odstranjenih ognjevzdržnih oblog, termo izolacijskih oblog, betonskih oblog, oblog kotlovskih bunkerjev s ščetkanjem in izpihovanjem, delo v utesnjenih prostorih, brez naravne svetlobe, delo iz delovnih odrov in lestev.</t>
  </si>
  <si>
    <t>8.</t>
  </si>
  <si>
    <t>9.</t>
  </si>
  <si>
    <t>10.</t>
  </si>
  <si>
    <t>PRIPRAVLJALNA IN RUŠITVENA DELA</t>
  </si>
  <si>
    <t>PRIPRAVLJALNA IN RUŠITVENA DELA SKUPAJ</t>
  </si>
  <si>
    <t>Transport, montaža in demontaža lahkih premičnih odrov na kozah, za vsa inštalacijska dela med potekom izvajanja del, višine do  2 m, obračun po m2 enkratne tlorisne površine obdelovanih prostorov.</t>
  </si>
  <si>
    <t>II.</t>
  </si>
  <si>
    <t>IV.</t>
  </si>
  <si>
    <t>BETONSKA IN ŽELEZOKRIVSKA DELA</t>
  </si>
  <si>
    <t>ura</t>
  </si>
  <si>
    <t>kg</t>
  </si>
  <si>
    <t>BETONSKA IN ŽELEZOKRIVSKA DELA SKUPAJ</t>
  </si>
  <si>
    <t>REKAPITULACIJA</t>
  </si>
  <si>
    <t>SKUPAJ VSA DELA</t>
  </si>
  <si>
    <t>Ročno rušenje obstoječih ognjevzdržnih oblog iz šamotne opeke debeline od 6 cm do 15 cm, skupaj s sortiranjem materiala in odvozom le-tega na deponijo, oddaljeno do 100 m, delo v utesnjenih prostorih brez naravne svetlobe, delo iz delovnih odrov.</t>
  </si>
  <si>
    <t>Ročno rušenje obstoječih ognjevzdržnih oblog iz šamotne opeke debeline od 15 cm do 25 cm, skupaj s sortiranjem materiala in odvozom le-tega na deponijo, oddaljeno do 100 m, delo v utesnjenih prostorih brez naravne svetlobe, delo iz delovnih odrov.</t>
  </si>
  <si>
    <t>11.</t>
  </si>
  <si>
    <t>12.</t>
  </si>
  <si>
    <t>kpl</t>
  </si>
  <si>
    <t>13.</t>
  </si>
  <si>
    <t>14.</t>
  </si>
  <si>
    <t>15.</t>
  </si>
  <si>
    <t>Transport materiala in zidanje ognjevzdržnih oblog iz šamotne opeke različnih formatov debeline od 6 cm do 15 cm, zidanje s posebno malto za tovrstne zidake, vse kompletno s pripravo malte, z vsemi pomožnimi deli in prenosi, delo v utesnjenih prostorih brez naravne svetlobe, delo iz delovnih odrov.</t>
  </si>
  <si>
    <t>Transport materiala in zidanje ognjevzdržnih oblog iz šamotne opeke debeline od 15 cm do 25 cm različnih formatov, zidanje s posebno malto za tovrstne zidake, vse kompletno s pripravo malte, z vsemi pomožnimi deli in prenosi, delo v utesnjenih prostorih brez naravne svetlobe, delo iz delovnih odrov.</t>
  </si>
  <si>
    <t>Transport in vgradnja termoizolacijskih oblog iz termo izolacijskih materialov - keramična volna različnih debelin, vgradnja s posebnim pritrdilnim materialom za tovrstne obloge, z vsemi pomožnimi deli, delo v utesnjenih prostorih, brez naravne svetlobe, delo iz delovnih odrov.</t>
  </si>
  <si>
    <t>Ročna odstranitev in rušenje oblog gorilnikov kotlov 1- 3 in BKG ter VKL kotlov, skupaj s sortiranjem materiala in odvozom le-tega na deponijo, oddaljeno do 100 m, delo v utesnjenih prostorih, brez naravne svetlobe, delo iz delovnih odrov in lestev.</t>
  </si>
  <si>
    <t>16.</t>
  </si>
  <si>
    <t>Transport, montaža in demontaža lahkih premičnih odrov na kolesih, za vsa inštalacijska dela med potekom izvajanja del, višine 2 do 4 m, velikost 2 do 6 m2.</t>
  </si>
  <si>
    <t>Ročno rušenje obstoječih ognjevzdržnih oblog iz korundne opeke debeline od 6 cm do 15 cm, skupaj s sortiranjem materiala in odvozom le-tega na deponijo, oddaljeno do 100 m, delo v utesnjenih prostorih brez naravne svetlobe, delo iz delovnih odrov.</t>
  </si>
  <si>
    <t>Ročno rušenje obstoječih oblog iz izolacijske opeke debeline od 25 cm do 32 cm, skupaj s sortiranjem materiala in odvozom le-tega na deponijo, oddaljeno do 100 m, delo v utesnjenih prostorih, brez naravne svetlobe, delo iz delovnih odrov.</t>
  </si>
  <si>
    <t>Ročno rušenje oblog iz ognjevzdržnega betona, debeline od 10 cm do 12 cm minimalno armirano, skupaj s sortiranjem materiala in odvozom le-tega na deponijo oddaljeno do 100 m, delo v utesnjenih prostorih, brez naravne svetlobe, delo iz delovnih odrov.</t>
  </si>
  <si>
    <t>Vse potrebne materiale zagotovi naročnik. Lokacija skladišč materiala do mesta vgradnje je oddaljena do 200 m1.</t>
  </si>
  <si>
    <t>ZIDARSKA DELA</t>
  </si>
  <si>
    <t>Transport materiala in zidanje ognjevzdržnih oblog iz izolacijske opeke različnih formatov debeline od 25 do 32 cm, zidanje s posebno malto za tovrstne zidake, vse kompletno s pripravo malte, z vsemi pomožnimi deli in prenosi, delo v utesnjenih prostorih brez naravne svetlobe, delo iz delovnih odrov.</t>
  </si>
  <si>
    <t>ZIDARSKA DELA SKUPAJ</t>
  </si>
  <si>
    <t>Transport materiala in montaža podpornih slopov iz lesenih tramov, višine do 4 m1, povprečna dimenzija tramov 15/15 cm, obračun po številu uporabljenih tramov.</t>
  </si>
  <si>
    <t>m1</t>
  </si>
  <si>
    <t>Ponudnik-izvajalec mora pred izvedbo preučiti projektno dokumentacijo in vse nejasnosti odpraviti v dogovoru z investitorjem.</t>
  </si>
  <si>
    <t>Pregled in manjše, nezahtevne ročne reparacije ravnih streh in odtokov na proizvodnih in poslovnih objektih, delo na zavarovani višini ali ob sočasni uporabi varnostnih sredstev proti padcu v globino, 1 x mesečno, površina streh znaša 15.000 m2</t>
  </si>
  <si>
    <t>Pregled in manjše, nezahtevne ročne reparacije horizontalnih žlebov streh na proizvodnih in poslovnih objektih, svetlobnikov širine do 100 cm, inštalacijskih kinet širine do 150 cm, odtočnih kanalet širine do 30 cm, 1x mesečno, skupna dolžina 2.000 m1.</t>
  </si>
  <si>
    <t>Ponudnik - izvajalec mora pred izvedbo preučiti projektno dokumentacijo in vse nejasnosti odpraviti v dogovoru z investitorjem.</t>
  </si>
  <si>
    <t>Transport materiala in zidanje ognjevzdržnih oblog iz korundne opeke različnih formatov debeline do 12 cm, zidanje s posebno malto za tovrstne zidake, vse kompletno s pripravo malte, z vsemi pomožnimi deli in prenosi, delo v utesnjenih prostorih brez naravne svetlobe, delo iz delovnih odrov.</t>
  </si>
  <si>
    <t>Različna režijska dela in pomoč obrtnikom in inštalaterjem ter obratovalcem za čas odpravljanja posledic havarij in nepredvidenih dogodkov, obračunano po dejansko porabljenem času, ocenjeno po urah, obračun po urah PK, izven rednega delovnega časa.</t>
  </si>
  <si>
    <t>Različna režijska dela in pomoč obrtnikom in inštalaterjem ter obratovalcem za čas odpravljanja posledic havarij in nepredvidenih dogodkov, obračunano po dejansko porabljenem času, ocenjeno po urah, obračun po urah KV, izven rednega delovnega časa.</t>
  </si>
  <si>
    <t>Različna režijska dela in pomoč obrtnikom in inštalaterjem ter obratovalcem za čas odpravljanja posledic havarij in nepredvidenih dogodkov, obračunano po dejansko porabljenem času, ocenjeno po urah, obračun po urah VKV, izven rednega delovnega časa.</t>
  </si>
  <si>
    <t>V enotnih cenah je upoštevati, da je ves material v lasti naročnika in skladiščen do 100 m od mesta izvajanja del.</t>
  </si>
  <si>
    <t>Ponudnik je dolžan pri ponudbi upoštevati vse povezane stroške, ki so potrebni za tehnično pravilno izvedbo del, ki jih ponuja v izvedbo.</t>
  </si>
  <si>
    <t>Izdelava lesenih podstavkov za transport strojnih in elektro elementov,  dimenzija 8 m * 2 m * 1,5 m, poraba lesa 1,50 m3 za celoten podstavek.</t>
  </si>
  <si>
    <t>Transport, montaža in demontaža gradbenih delovnih odrov, višine do 15 m, vključno z ojačitvami odra pri previsnih delih elementov, odranje območij pod in okoli izstopajočih elektro in strojnih naprav in opreme, vključno izvedba vseh potrebnih dostopov, zaščit, kovinska konstrukcija (alu montažna ali klasična cevna jeklena) in lesen ali kovinski pod, izvedba varnostnih, statičnih pritrditev,  obračun po volumnu odra.</t>
  </si>
  <si>
    <t>Ročno prebijanje novih odprtin ali razširitev obstoječih v betonskih in opečnih konstrukcijah debeline do 20 cm za potrebe vgradnje novih elementov, inštalacijskih razvodov in podobno, skupaj s sortiranjem materiala in odvozom le-tega na deponijo, oddaljeno do 100 m, delo v utesnjenih prostorih, brez naravne svetlobe, delo iz delovnih odrov in lestev.</t>
  </si>
  <si>
    <t>T</t>
  </si>
  <si>
    <t>Transport, montaža in demontaža delovnih odrov v vertikalnih jaških in kotlovskih bunkerjih, z otežkočenim dostopom in vnosom odrskega materiala skozi montažne odprtine, z vsemi pomožnimi deli, delo v utesnjenih prostorih, brez naravne svetlobe, obračun po m3 odra, oziroma jaška.</t>
  </si>
  <si>
    <t>Transport, montaža in demontaža delovnih odrov v povratnih kanalih (dostop in vnos odrskega materiala skozi stranske odprtine fi50 cm, delo v utesnjenih prostorih, brez naravne svetlobe, obračun po m3 odra, oziroma kanala.</t>
  </si>
  <si>
    <t>Transport, montaža in demontaža delovnih odrov v kotlih (v zelo utesnjenih prostorih med kotlovskimi cevmi), prostor oz. ozračje nasičeno s prahom oz. pepelom, povišana temperatura v prostoru, brez naravne svetlobe, obračun po m3 odra, oziroma kotla.</t>
  </si>
  <si>
    <t>Dobava, izdelava, montaža in demontaža opaža sten in stropnih plošč kotlov ter gorilnikov, vključno z izrezovanjem opaža za prehod kotlovskih cevi (20-30 kos/m2), delo se izvaja v zelo utesnjenem ter zaprašenem prostoru, visoka temperatura v prostoru, brez naravne svetlobe.</t>
  </si>
  <si>
    <t>Izdelava in montaža vertikalnih podpor za opaž stropa kotla (višina do 8 m) in pregrevalnikov ter zatesnitev lukenj v opažu okoli kotlovskih cevi (zatesnitev s keramičnim filcem, gostota kotlovskih cevi 20-30 kos/m2), delo se izvaja v zelo utesnjenem ter zaprašenem prostoru, visoka temperatura v prostoru, brez naravne svetlobe.</t>
  </si>
  <si>
    <t>Transport materiala in izdelava lesenih škatel za transport strojnih in elektro elementov volumna do 5 m3, kockaste ali kvadraste oblike, les debeline 2 cm, z vsem pomožnim in pritrdilnim materialom.</t>
  </si>
  <si>
    <t>Opomba: vse vrednosti so brez DDV</t>
  </si>
  <si>
    <t>Pregled obstoječega stanja objekta ali dela objekta z odstranitvijo premičnih elementov, zapiranje strojnih in/ali elektro sistemov - odprtine, police ter odvoz materiala na začasno deponijo v oddaljenosti do 100 m, obračun po tlorisni površini prostora.</t>
  </si>
  <si>
    <t>Varovanje objekta, okolice, transport materialov in ureditev gradbišča (dostop, označevanje, zavarovanje, potrebna infrastruktura za zaposlene, …) mora biti zajeto v enotnih cenah izvedbe.</t>
  </si>
  <si>
    <t>Ročna odstranitev nanosov pepela v kotlovskih pristrojih in usedlin (mulj) pod iznašalcem žlindre, z odvozom odpadnega materiala na deponijo oddaljeno do 100 m, delo v utesnjenih prostorih, brez naravne svetlobe, delo iz delovnih odrov.</t>
  </si>
  <si>
    <t>Pri vseh opisih delovnih postavk smiselno veljajo splošna določila standardiziranih opisov del za visoko gradnjo GIPOSS.</t>
  </si>
  <si>
    <t>Različna režijska dela in pomoč obrtnikom in inštalaterjem ter obratovalcem, ki niso zajeta v popisu del, se pa izkažejo za nujna, obračunano po dejansko porabljenem času, ocenjeno po urah, obračun po urah PK</t>
  </si>
  <si>
    <t>Različna režijska dela in pomoč obrtnikom in inštalaterjem ter obratovalcem, ki niso zajeta v popisu del, se pa izkažejo za nujna, obračunano po dejansko porabljenem času, ocenjeno po urah, obračun po urah KV</t>
  </si>
  <si>
    <t>Različna režijska dela in pomoč obrtnikom in inštalaterjem ter obratovalcem, ki niso zajeta v popisu del, se pa izkažejo za nujna, obračunano po dejansko porabljenem času, ocenjeno po urah, obračun po urah VKV</t>
  </si>
  <si>
    <t>Transport na mesto vgraditve, krivljenje, polaganje in vezanje srednje komplicirane armature (palice AISI 310) za ognjevzdržne in termoizolacijske betone, z vsemi pomožnimi deli in prenosi, delo v utesnjenih prostorih brez naravne svetlobe, delo iz delovnih odrov.</t>
  </si>
  <si>
    <t>Transport na mesto vgraditve, priprava ležišč in vgradnja srednje komplicirane armature (sidra AISI 310, fi 4 mm) za ognjevzdržne in termoizolacijske betone, z vsemi pomožnimi deli in prenosi, delo v utesnjenih prostorih brez naravne svetlobe, delo iz delovnih odrov.</t>
  </si>
  <si>
    <t>Ročna odstranitev obstoječih oblog iz termo izolacijskih materialov - keramična volna, skupaj s sortiranjem materiala in odvozom le-tega na deponijo oddaljeno do 100 m, delo v utesnjenih prostorih, brez naravne svetlobe, delo v prostoru, močno zasičenem s prahom in pepelom, delo iz delovnih odrov.</t>
  </si>
  <si>
    <t>Ročno zbiranje ruševin (opeka, beton), ki ob rušitvah padejo na opremo in konstrukcije, ročni prenos po stopnicah in platformah do tovornega dvigala na koti +15M ali +27M, prevoz z dvigalom ter naprej na gradbiščno deponijo, oddaljeno do 300 m.</t>
  </si>
  <si>
    <t>Ročno rušenje lokalno poškodovanih ognjevzdržnih oblog iz šamotne opeke, debeline 12 - 15 cm, po postopku diamantnega zarezovanja po obsegu poškodbe ter izbijanje poškodovane obloge s sprotnim podpiranjem in takojšnjo pozidavo, skupaj s sortiranjem materiala in odvozom le-tega na deponijo, oddaljeno do 100 m, delo v utesnjenih prostorih brez naravne svetlobe, delo iz delovnih odrov.</t>
  </si>
  <si>
    <t>Transport na mesto vgraditve, priprava betonske mešanice in vgrajevanje z brizganjem izolacijskih betonov, debeline do 20 cm, z vsemi pomožnimi deli in prenosi, delo v utesnjenih prostorih brez naravne svetlobe, delo iz delovnih odrov.</t>
  </si>
  <si>
    <t>Ročno rušenje oblog iz izolacijskega betona, debeline do 20 cm, skupaj s sortiranjem materiala in odvozom le-tega na deponijo oddaljeno do 100 m, delo v utesnjenih prostorih, brez naravne svetlobe, delo iz delovnih odrov.</t>
  </si>
  <si>
    <t>Transport na mesto vgraditve, priprava mešanice in ročni nanos (ometavanje) mikroarmirane ognjevzdržne mase na abrazijsko in temperaturno poškodovane notranje obloge povratnih kanalov v debelini do 5 cm, po predhodni pripravi podlage, z vsemi pomožnimi deli in prenosi, delo v utesnjenih prostorih brez naravne svetlobe, delo iz delovnih odrov.</t>
  </si>
  <si>
    <t>Transport na mesto vgraditve, priprava betonske mešanice in ročno vgrajevanje ognjevzdržnih betonov kot oblogo strojnih elementov in naprav,  debelina betonske obloge  do 12 cm, z vsemi pomožnimi deli in prenosi, delo v utesnjenih prostorih brez naravne svetlobe, delo iz delovnih odrov.</t>
  </si>
  <si>
    <t>Transport na mesto vgraditve, priprava betonske mešanice in ročno vgrajevanje izolacijskih betonov kot oblogo strojnih elementov in naprav,  debelina betonske obloge  do 20 cm, z vsemi pomožnimi deli in prenosi, delo v utesnjenih prostorih brez naravne svetlobe, delo iz delovnih odrov.</t>
  </si>
  <si>
    <t>Transport na mesto vgraditve, priprava betonske mešanice in vgrajevanje z brizganjem ognjevzdržnih betonov, debeline do 12 cm z vsemi pomožnimi deli in prenosi, delo v utesnjenih prostorih brez naravne svetlobe, delo iz delovnih odrov.</t>
  </si>
  <si>
    <t>17.</t>
  </si>
  <si>
    <t>Ročna odstranjevanje biomase iz zalogovnikov v primeru okvare transportnih naprav v dnu silosa. Delo se izvaja v zaprtem prostoru z obvezno uporabo mask z ročnim premetavanjem sekancev ter nalaganjem in ročnim prevozom do usipne odprtine.</t>
  </si>
  <si>
    <t>13..</t>
  </si>
  <si>
    <t>Priprava in nalaganje odra na tovorno vozilo nosilnosti do 3,5t, z ekipo 2-3 del. Prevoz od Toplarniške 19 do Verovškove 62 in nazaj, ter razlaganje na določeni lokaciji.</t>
  </si>
  <si>
    <t>Gradbena in šamoterska vzdrževalna dela</t>
  </si>
  <si>
    <t>Sanacijsko vzdrževalna dela na lokaciji naročnika</t>
  </si>
  <si>
    <t>Ponudbena vrednost za obdobje 2 leti
v EUR brez DDV</t>
  </si>
  <si>
    <t>Žig ponudnika:</t>
  </si>
  <si>
    <t>(naziv ponudnika)</t>
  </si>
  <si>
    <t>(ime in priimek ter  podpis odgovorne osebe)</t>
  </si>
  <si>
    <t>zap. št.</t>
  </si>
  <si>
    <t>opis del</t>
  </si>
  <si>
    <t>cena/enota
v EUR brez DDV</t>
  </si>
  <si>
    <t>skupaj postavka
v EUR brez DDV</t>
  </si>
  <si>
    <t>PONUDBENI POPIS DEL</t>
  </si>
  <si>
    <t>Gradbena in šamoterska vzdržavalna dela</t>
  </si>
  <si>
    <t>Transport, montaža in demontaža varnostnih ograj do višine 100 - 120 cm, iz kovinskih odernih elementov, obračun po m1 ograj.</t>
  </si>
  <si>
    <t>Eldar Kavazović___________________________</t>
  </si>
  <si>
    <t>Transport materiala (šamotna opeka debeline 12 - 15 cm), diamantni razrez opek na dimenzije, ki so ustrezne odprtinam v obzidavi po odstranitvi poškodb iz postavke I/17 ter podzidava odprtin, delo v utesnjenih prostorih brez naravne svetlobe, delo iz delovnih odrov.</t>
  </si>
  <si>
    <t>Št. javnega naročila: JPE-SPV-355/24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</si>
</sst>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EUR]"/>
    <numFmt numFmtId="165" formatCode="#,##0.0000"/>
    <numFmt numFmtId="166" formatCode="#,##0.00\ &quot;€&quot;"/>
  </numFmts>
  <fonts count="24" x14ac:knownFonts="1">
    <font>
      <sz val="11"/>
      <color theme="1"/>
      <name val="Calibri"/>
      <family val="2"/>
      <charset val="238"/>
      <scheme val="minor"/>
    </font>
    <font>
      <b/>
      <sz val="9"/>
      <name val="Arial"/>
      <family val="2"/>
      <charset val="238"/>
    </font>
    <font>
      <sz val="9"/>
      <name val="Arial"/>
      <family val="2"/>
      <charset val="238"/>
    </font>
    <font>
      <sz val="10"/>
      <name val="Arial CE"/>
      <charset val="238"/>
    </font>
    <font>
      <sz val="10"/>
      <name val="Arial"/>
      <family val="2"/>
      <charset val="238"/>
    </font>
    <font>
      <b/>
      <sz val="11"/>
      <name val="Tahoma"/>
      <family val="2"/>
      <charset val="238"/>
    </font>
    <font>
      <sz val="11"/>
      <name val="Tahoma"/>
      <family val="2"/>
      <charset val="238"/>
    </font>
    <font>
      <sz val="11"/>
      <color theme="1"/>
      <name val="Calibri"/>
      <family val="2"/>
      <charset val="238"/>
      <scheme val="minor"/>
    </font>
    <font>
      <b/>
      <sz val="14"/>
      <color theme="1"/>
      <name val="Arial"/>
      <family val="2"/>
      <charset val="238"/>
    </font>
    <font>
      <b/>
      <sz val="11"/>
      <color theme="1"/>
      <name val="Arial"/>
      <family val="2"/>
      <charset val="238"/>
    </font>
    <font>
      <b/>
      <sz val="9"/>
      <color theme="1"/>
      <name val="Arial"/>
      <family val="2"/>
      <charset val="238"/>
    </font>
    <font>
      <sz val="9"/>
      <color theme="1"/>
      <name val="Arial"/>
      <family val="2"/>
      <charset val="238"/>
    </font>
    <font>
      <i/>
      <sz val="9"/>
      <color theme="1"/>
      <name val="Arial"/>
      <family val="2"/>
      <charset val="238"/>
    </font>
    <font>
      <sz val="14"/>
      <color theme="1"/>
      <name val="Arial"/>
      <family val="2"/>
      <charset val="238"/>
    </font>
    <font>
      <sz val="12"/>
      <color theme="1"/>
      <name val="Arial"/>
      <family val="2"/>
      <charset val="238"/>
    </font>
    <font>
      <b/>
      <sz val="12"/>
      <color theme="1"/>
      <name val="Arial"/>
      <family val="2"/>
      <charset val="238"/>
    </font>
    <font>
      <b/>
      <sz val="16"/>
      <color theme="1"/>
      <name val="Arial"/>
      <family val="2"/>
      <charset val="238"/>
    </font>
    <font>
      <sz val="16"/>
      <color theme="1"/>
      <name val="Arial"/>
      <family val="2"/>
      <charset val="238"/>
    </font>
    <font>
      <sz val="11"/>
      <color theme="1"/>
      <name val="Tahoma"/>
      <family val="2"/>
      <charset val="238"/>
    </font>
    <font>
      <sz val="8"/>
      <color theme="1"/>
      <name val="Arial"/>
      <family val="2"/>
      <charset val="238"/>
    </font>
    <font>
      <b/>
      <sz val="11"/>
      <color rgb="FF0070C0"/>
      <name val="Arial"/>
      <family val="2"/>
      <charset val="238"/>
    </font>
    <font>
      <b/>
      <sz val="11"/>
      <color theme="1"/>
      <name val="Tahoma"/>
      <family val="2"/>
      <charset val="238"/>
    </font>
    <font>
      <b/>
      <sz val="10"/>
      <color theme="1"/>
      <name val="Arial"/>
      <family val="2"/>
      <charset val="238"/>
    </font>
    <font>
      <u/>
      <sz val="11"/>
      <name val="Tahoma"/>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11">
    <border>
      <left/>
      <right/>
      <top/>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3" fillId="0" borderId="0"/>
    <xf numFmtId="0" fontId="4" fillId="0" borderId="0"/>
    <xf numFmtId="44" fontId="7" fillId="0" borderId="0" applyFont="0" applyFill="0" applyBorder="0" applyAlignment="0" applyProtection="0"/>
  </cellStyleXfs>
  <cellXfs count="78">
    <xf numFmtId="0" fontId="0" fillId="0" borderId="0" xfId="0"/>
    <xf numFmtId="0" fontId="8" fillId="0" borderId="0" xfId="0" applyFont="1"/>
    <xf numFmtId="44" fontId="9" fillId="0" borderId="0" xfId="3" applyFont="1" applyAlignment="1">
      <alignment wrapText="1"/>
    </xf>
    <xf numFmtId="0" fontId="8" fillId="0" borderId="0" xfId="0" applyFont="1" applyAlignment="1">
      <alignment wrapText="1"/>
    </xf>
    <xf numFmtId="44" fontId="9" fillId="0" borderId="0" xfId="3" applyFont="1" applyBorder="1" applyAlignment="1">
      <alignment wrapText="1"/>
    </xf>
    <xf numFmtId="0" fontId="10" fillId="0" borderId="0" xfId="0" applyFont="1"/>
    <xf numFmtId="0" fontId="11" fillId="0" borderId="0" xfId="0" applyFont="1" applyAlignment="1">
      <alignment wrapText="1"/>
    </xf>
    <xf numFmtId="4" fontId="11" fillId="0" borderId="0" xfId="0" applyNumberFormat="1" applyFont="1" applyAlignment="1">
      <alignment wrapText="1"/>
    </xf>
    <xf numFmtId="44" fontId="11" fillId="0" borderId="0" xfId="3" applyFont="1" applyAlignment="1">
      <alignment wrapText="1"/>
    </xf>
    <xf numFmtId="0" fontId="11" fillId="0" borderId="0" xfId="0" applyFont="1"/>
    <xf numFmtId="0" fontId="11" fillId="0" borderId="1" xfId="0" applyFont="1" applyBorder="1" applyAlignment="1">
      <alignment wrapText="1"/>
    </xf>
    <xf numFmtId="0" fontId="12" fillId="0" borderId="0" xfId="0" applyFont="1" applyAlignment="1">
      <alignment wrapText="1"/>
    </xf>
    <xf numFmtId="4" fontId="11" fillId="0" borderId="1" xfId="0" applyNumberFormat="1" applyFont="1" applyBorder="1" applyAlignment="1">
      <alignment wrapText="1"/>
    </xf>
    <xf numFmtId="44" fontId="11" fillId="0" borderId="1" xfId="3" applyFont="1" applyBorder="1" applyAlignment="1">
      <alignment wrapText="1"/>
    </xf>
    <xf numFmtId="0" fontId="11" fillId="0" borderId="0" xfId="0" applyFont="1" applyAlignment="1">
      <alignment horizontal="left" vertical="top" wrapText="1"/>
    </xf>
    <xf numFmtId="0" fontId="11" fillId="0" borderId="1" xfId="0" applyFont="1" applyBorder="1" applyAlignment="1">
      <alignment horizontal="left" vertical="top" wrapText="1"/>
    </xf>
    <xf numFmtId="44" fontId="11" fillId="0" borderId="0" xfId="3" applyFont="1" applyBorder="1" applyAlignment="1">
      <alignment wrapText="1"/>
    </xf>
    <xf numFmtId="0" fontId="2" fillId="0" borderId="0" xfId="0" applyFont="1" applyAlignment="1">
      <alignment wrapText="1"/>
    </xf>
    <xf numFmtId="44" fontId="10" fillId="0" borderId="0" xfId="3" applyFont="1" applyAlignment="1">
      <alignment wrapText="1"/>
    </xf>
    <xf numFmtId="0" fontId="10" fillId="0" borderId="0" xfId="0" applyFont="1" applyAlignment="1">
      <alignment vertical="top"/>
    </xf>
    <xf numFmtId="0" fontId="2" fillId="0" borderId="0" xfId="0" applyFont="1" applyAlignment="1">
      <alignment horizontal="left" vertical="top" wrapText="1"/>
    </xf>
    <xf numFmtId="0" fontId="10" fillId="0" borderId="0" xfId="0" applyFont="1" applyAlignment="1">
      <alignment wrapText="1"/>
    </xf>
    <xf numFmtId="0" fontId="11" fillId="0" borderId="2" xfId="0" applyFont="1" applyBorder="1" applyAlignment="1">
      <alignment wrapText="1"/>
    </xf>
    <xf numFmtId="4" fontId="11" fillId="0" borderId="2" xfId="0" applyNumberFormat="1" applyFont="1" applyBorder="1" applyAlignment="1">
      <alignment wrapText="1"/>
    </xf>
    <xf numFmtId="44" fontId="11" fillId="0" borderId="2" xfId="3" applyFont="1" applyBorder="1" applyAlignment="1">
      <alignment wrapText="1"/>
    </xf>
    <xf numFmtId="44" fontId="10" fillId="0" borderId="2" xfId="3" applyFont="1" applyBorder="1" applyAlignment="1">
      <alignment wrapText="1"/>
    </xf>
    <xf numFmtId="44" fontId="11" fillId="0" borderId="0" xfId="0" applyNumberFormat="1" applyFont="1"/>
    <xf numFmtId="0" fontId="13" fillId="0" borderId="0" xfId="0" applyFont="1" applyAlignment="1">
      <alignment wrapText="1"/>
    </xf>
    <xf numFmtId="4" fontId="13" fillId="0" borderId="0" xfId="0" applyNumberFormat="1" applyFont="1" applyAlignment="1">
      <alignment wrapText="1"/>
    </xf>
    <xf numFmtId="44" fontId="13" fillId="0" borderId="0" xfId="3" applyFont="1" applyAlignment="1">
      <alignment wrapText="1"/>
    </xf>
    <xf numFmtId="0" fontId="13" fillId="0" borderId="2" xfId="0" applyFont="1" applyBorder="1" applyAlignment="1">
      <alignment wrapText="1"/>
    </xf>
    <xf numFmtId="4" fontId="13" fillId="0" borderId="2" xfId="0" applyNumberFormat="1" applyFont="1" applyBorder="1" applyAlignment="1">
      <alignment wrapText="1"/>
    </xf>
    <xf numFmtId="44" fontId="13" fillId="0" borderId="2" xfId="3" applyFont="1" applyBorder="1" applyAlignment="1">
      <alignment wrapText="1"/>
    </xf>
    <xf numFmtId="44" fontId="13" fillId="0" borderId="0" xfId="3" applyFont="1" applyBorder="1" applyAlignment="1">
      <alignment wrapText="1"/>
    </xf>
    <xf numFmtId="0" fontId="14" fillId="0" borderId="0" xfId="0" applyFont="1"/>
    <xf numFmtId="0" fontId="15" fillId="2" borderId="0" xfId="0" applyFont="1" applyFill="1"/>
    <xf numFmtId="0" fontId="14" fillId="2" borderId="0" xfId="0" applyFont="1" applyFill="1" applyAlignment="1">
      <alignment wrapText="1"/>
    </xf>
    <xf numFmtId="4" fontId="14" fillId="2" borderId="0" xfId="0" applyNumberFormat="1" applyFont="1" applyFill="1" applyAlignment="1">
      <alignment wrapText="1"/>
    </xf>
    <xf numFmtId="44" fontId="14" fillId="2" borderId="0" xfId="3" applyFont="1" applyFill="1" applyAlignment="1">
      <alignment wrapText="1"/>
    </xf>
    <xf numFmtId="0" fontId="16" fillId="2" borderId="0" xfId="0" applyFont="1" applyFill="1"/>
    <xf numFmtId="0" fontId="17" fillId="2" borderId="0" xfId="0" applyFont="1" applyFill="1" applyAlignment="1">
      <alignment wrapText="1"/>
    </xf>
    <xf numFmtId="4" fontId="17" fillId="2" borderId="0" xfId="0" applyNumberFormat="1" applyFont="1" applyFill="1" applyAlignment="1">
      <alignment wrapText="1"/>
    </xf>
    <xf numFmtId="44" fontId="17" fillId="2" borderId="0" xfId="3" applyFont="1" applyFill="1" applyAlignment="1">
      <alignment wrapText="1"/>
    </xf>
    <xf numFmtId="0" fontId="6" fillId="0" borderId="0" xfId="2" applyFont="1" applyAlignment="1">
      <alignment horizontal="right"/>
    </xf>
    <xf numFmtId="0" fontId="6" fillId="0" borderId="0" xfId="2" applyFont="1" applyAlignment="1">
      <alignment vertical="top"/>
    </xf>
    <xf numFmtId="0" fontId="6" fillId="0" borderId="0" xfId="2" applyFont="1"/>
    <xf numFmtId="0" fontId="5" fillId="0" borderId="0" xfId="1" applyFont="1" applyAlignment="1">
      <alignment vertical="center"/>
    </xf>
    <xf numFmtId="0" fontId="18" fillId="0" borderId="3" xfId="0" applyFont="1" applyBorder="1" applyAlignment="1">
      <alignment vertical="center" wrapText="1"/>
    </xf>
    <xf numFmtId="0" fontId="18" fillId="0" borderId="4" xfId="0" applyFont="1" applyBorder="1" applyAlignment="1">
      <alignment horizontal="center" vertical="center" wrapText="1"/>
    </xf>
    <xf numFmtId="0" fontId="18" fillId="0" borderId="5" xfId="0" applyFont="1" applyBorder="1" applyAlignment="1">
      <alignment horizontal="justify" vertical="center" wrapText="1"/>
    </xf>
    <xf numFmtId="4" fontId="18" fillId="0" borderId="6" xfId="0" applyNumberFormat="1" applyFont="1" applyBorder="1" applyAlignment="1">
      <alignment vertical="center" wrapText="1"/>
    </xf>
    <xf numFmtId="0" fontId="6" fillId="0" borderId="0" xfId="2" applyFont="1" applyAlignment="1">
      <alignment horizontal="left"/>
    </xf>
    <xf numFmtId="4" fontId="6" fillId="0" borderId="0" xfId="2" applyNumberFormat="1" applyFont="1" applyAlignment="1">
      <alignment horizontal="center"/>
    </xf>
    <xf numFmtId="0" fontId="6" fillId="0" borderId="0" xfId="2" applyFont="1" applyAlignment="1">
      <alignment horizontal="left" vertical="top"/>
    </xf>
    <xf numFmtId="165" fontId="6" fillId="0" borderId="0" xfId="2" applyNumberFormat="1" applyFont="1" applyAlignment="1">
      <alignment horizontal="right"/>
    </xf>
    <xf numFmtId="0" fontId="19" fillId="0" borderId="7" xfId="0" applyFont="1" applyBorder="1" applyAlignment="1">
      <alignment vertical="top" wrapText="1"/>
    </xf>
    <xf numFmtId="0" fontId="19" fillId="0" borderId="8" xfId="0" applyFont="1" applyBorder="1" applyAlignment="1">
      <alignment horizontal="left" vertical="top"/>
    </xf>
    <xf numFmtId="4" fontId="19" fillId="0" borderId="8" xfId="0" applyNumberFormat="1" applyFont="1" applyBorder="1" applyAlignment="1">
      <alignment horizontal="right" vertical="top"/>
    </xf>
    <xf numFmtId="166" fontId="19" fillId="0" borderId="8" xfId="0" applyNumberFormat="1" applyFont="1" applyBorder="1" applyAlignment="1">
      <alignment horizontal="right" vertical="top" wrapText="1"/>
    </xf>
    <xf numFmtId="164" fontId="19" fillId="0" borderId="9" xfId="0" applyNumberFormat="1" applyFont="1" applyBorder="1" applyAlignment="1">
      <alignment horizontal="right" vertical="top" wrapText="1"/>
    </xf>
    <xf numFmtId="49" fontId="20" fillId="0" borderId="0" xfId="0" applyNumberFormat="1" applyFont="1" applyAlignment="1" applyProtection="1">
      <alignment horizontal="left" vertical="top"/>
      <protection locked="0"/>
    </xf>
    <xf numFmtId="0" fontId="11" fillId="0" borderId="0" xfId="0" applyFont="1" applyAlignment="1">
      <alignment horizontal="left"/>
    </xf>
    <xf numFmtId="4" fontId="11" fillId="0" borderId="0" xfId="0" applyNumberFormat="1" applyFont="1"/>
    <xf numFmtId="166" fontId="11" fillId="0" borderId="0" xfId="0" applyNumberFormat="1" applyFont="1"/>
    <xf numFmtId="0" fontId="11" fillId="0" borderId="10" xfId="0" applyFont="1" applyBorder="1" applyAlignment="1">
      <alignment wrapText="1"/>
    </xf>
    <xf numFmtId="0" fontId="10" fillId="0" borderId="10" xfId="0" applyFont="1" applyBorder="1"/>
    <xf numFmtId="4" fontId="11" fillId="0" borderId="10" xfId="0" applyNumberFormat="1" applyFont="1" applyBorder="1" applyAlignment="1">
      <alignment wrapText="1"/>
    </xf>
    <xf numFmtId="44" fontId="11" fillId="0" borderId="10" xfId="3" applyFont="1" applyBorder="1" applyAlignment="1">
      <alignment wrapText="1"/>
    </xf>
    <xf numFmtId="44" fontId="10" fillId="0" borderId="10" xfId="3" applyFont="1" applyBorder="1" applyAlignment="1">
      <alignment wrapText="1"/>
    </xf>
    <xf numFmtId="0" fontId="10" fillId="0" borderId="0" xfId="0" applyFont="1" applyAlignment="1">
      <alignment horizontal="left" vertical="top" wrapText="1"/>
    </xf>
    <xf numFmtId="165" fontId="23" fillId="0" borderId="0" xfId="2" applyNumberFormat="1" applyFont="1" applyAlignment="1">
      <alignment horizontal="right"/>
    </xf>
    <xf numFmtId="0" fontId="5" fillId="0" borderId="0" xfId="2" applyFont="1" applyAlignment="1">
      <alignment horizontal="center" vertical="top"/>
    </xf>
    <xf numFmtId="0" fontId="21" fillId="0" borderId="0" xfId="0" applyFont="1" applyAlignment="1">
      <alignment horizontal="justify" vertical="center"/>
    </xf>
    <xf numFmtId="0" fontId="1" fillId="0" borderId="0" xfId="0" applyFont="1" applyAlignment="1">
      <alignment horizontal="left" vertical="top" wrapText="1"/>
    </xf>
    <xf numFmtId="0" fontId="10" fillId="0" borderId="0" xfId="0" applyFont="1" applyAlignment="1">
      <alignment horizontal="left" vertical="top" wrapText="1"/>
    </xf>
    <xf numFmtId="0" fontId="1" fillId="3" borderId="0" xfId="0" applyFont="1" applyFill="1" applyAlignment="1">
      <alignment horizontal="left" vertical="top" wrapText="1"/>
    </xf>
    <xf numFmtId="0" fontId="22" fillId="0" borderId="0" xfId="0" applyFont="1" applyAlignment="1">
      <alignment horizontal="left" vertical="center" wrapText="1"/>
    </xf>
    <xf numFmtId="0" fontId="5" fillId="0" borderId="0" xfId="2" applyFont="1"/>
  </cellXfs>
  <cellStyles count="4">
    <cellStyle name="Navadno" xfId="0" builtinId="0"/>
    <cellStyle name="Navadno 2" xfId="1" xr:uid="{00000000-0005-0000-0000-000001000000}"/>
    <cellStyle name="Navadno 3" xfId="2" xr:uid="{00000000-0005-0000-0000-000002000000}"/>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6"/>
  <sheetViews>
    <sheetView tabSelected="1" workbookViewId="0">
      <selection activeCell="A5" sqref="A5"/>
    </sheetView>
  </sheetViews>
  <sheetFormatPr defaultRowHeight="15" x14ac:dyDescent="0.25"/>
  <cols>
    <col min="1" max="1" width="54.5703125" style="43" customWidth="1"/>
    <col min="2" max="2" width="27" style="44" customWidth="1"/>
  </cols>
  <sheetData>
    <row r="2" spans="1:2" x14ac:dyDescent="0.25">
      <c r="A2" s="71" t="s">
        <v>32</v>
      </c>
      <c r="B2" s="71"/>
    </row>
    <row r="4" spans="1:2" x14ac:dyDescent="0.25">
      <c r="A4" s="77" t="s">
        <v>115</v>
      </c>
      <c r="B4" s="45"/>
    </row>
    <row r="5" spans="1:2" x14ac:dyDescent="0.25">
      <c r="A5" s="45"/>
      <c r="B5" s="45"/>
    </row>
    <row r="6" spans="1:2" x14ac:dyDescent="0.25">
      <c r="A6" s="72" t="s">
        <v>100</v>
      </c>
      <c r="B6" s="72"/>
    </row>
    <row r="7" spans="1:2" x14ac:dyDescent="0.25">
      <c r="A7" s="46"/>
    </row>
    <row r="8" spans="1:2" ht="15.75" thickBot="1" x14ac:dyDescent="0.3"/>
    <row r="9" spans="1:2" ht="42.75" x14ac:dyDescent="0.25">
      <c r="A9" s="47" t="s">
        <v>101</v>
      </c>
      <c r="B9" s="48" t="s">
        <v>102</v>
      </c>
    </row>
    <row r="10" spans="1:2" ht="15.75" thickBot="1" x14ac:dyDescent="0.3">
      <c r="A10" s="49" t="s">
        <v>100</v>
      </c>
      <c r="B10" s="50">
        <f>+'popis del'!F159</f>
        <v>0</v>
      </c>
    </row>
    <row r="12" spans="1:2" x14ac:dyDescent="0.25">
      <c r="A12" s="45"/>
      <c r="B12" s="45"/>
    </row>
    <row r="13" spans="1:2" x14ac:dyDescent="0.25">
      <c r="A13" s="51"/>
      <c r="B13" s="45"/>
    </row>
    <row r="14" spans="1:2" x14ac:dyDescent="0.25">
      <c r="A14" s="44"/>
      <c r="B14" s="52"/>
    </row>
    <row r="15" spans="1:2" x14ac:dyDescent="0.25">
      <c r="A15" s="53"/>
      <c r="B15" s="52"/>
    </row>
    <row r="16" spans="1:2" x14ac:dyDescent="0.25">
      <c r="A16" s="53"/>
      <c r="B16" s="52"/>
    </row>
    <row r="17" spans="1:2" x14ac:dyDescent="0.25">
      <c r="A17" s="53"/>
      <c r="B17" s="52"/>
    </row>
    <row r="18" spans="1:2" x14ac:dyDescent="0.25">
      <c r="A18" s="53"/>
      <c r="B18" s="70"/>
    </row>
    <row r="19" spans="1:2" x14ac:dyDescent="0.25">
      <c r="A19" s="53" t="s">
        <v>103</v>
      </c>
      <c r="B19" s="54" t="s">
        <v>104</v>
      </c>
    </row>
    <row r="20" spans="1:2" x14ac:dyDescent="0.25">
      <c r="A20" s="53"/>
      <c r="B20" s="54"/>
    </row>
    <row r="21" spans="1:2" x14ac:dyDescent="0.25">
      <c r="A21" s="53"/>
      <c r="B21" s="54"/>
    </row>
    <row r="22" spans="1:2" x14ac:dyDescent="0.25">
      <c r="A22" s="53"/>
      <c r="B22" s="54"/>
    </row>
    <row r="23" spans="1:2" x14ac:dyDescent="0.25">
      <c r="A23" s="53"/>
      <c r="B23" s="70" t="s">
        <v>113</v>
      </c>
    </row>
    <row r="24" spans="1:2" x14ac:dyDescent="0.25">
      <c r="A24" s="44"/>
      <c r="B24" s="54" t="s">
        <v>105</v>
      </c>
    </row>
    <row r="25" spans="1:2" x14ac:dyDescent="0.25">
      <c r="A25" s="45"/>
      <c r="B25" s="45"/>
    </row>
    <row r="26" spans="1:2" x14ac:dyDescent="0.25">
      <c r="A26" s="45"/>
      <c r="B26" s="45"/>
    </row>
  </sheetData>
  <mergeCells count="2">
    <mergeCell ref="A2:B2"/>
    <mergeCell ref="A6:B6"/>
  </mergeCells>
  <pageMargins left="0.70866141732283472" right="0.70866141732283472" top="0.74803149606299213" bottom="0.74803149606299213" header="0.31496062992125984" footer="0.31496062992125984"/>
  <pageSetup paperSize="9" orientation="portrait" r:id="rId1"/>
  <headerFooter>
    <oddFooter>&amp;L&amp;F&amp;CStran &amp;P /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H162"/>
  <sheetViews>
    <sheetView zoomScaleNormal="100" workbookViewId="0"/>
  </sheetViews>
  <sheetFormatPr defaultColWidth="8.85546875" defaultRowHeight="12" x14ac:dyDescent="0.2"/>
  <cols>
    <col min="1" max="1" width="3.85546875" style="6" customWidth="1"/>
    <col min="2" max="2" width="39.5703125" style="6" customWidth="1"/>
    <col min="3" max="3" width="5.5703125" style="6" customWidth="1"/>
    <col min="4" max="4" width="8.7109375" style="7" customWidth="1"/>
    <col min="5" max="5" width="12" style="8" customWidth="1"/>
    <col min="6" max="6" width="16" style="8" bestFit="1" customWidth="1"/>
    <col min="7" max="7" width="9.5703125" style="9" customWidth="1"/>
    <col min="8" max="8" width="10.7109375" style="9" bestFit="1" customWidth="1"/>
    <col min="9" max="16384" width="8.85546875" style="9"/>
  </cols>
  <sheetData>
    <row r="1" spans="1:6" ht="15" x14ac:dyDescent="0.2">
      <c r="A1" s="60" t="s">
        <v>110</v>
      </c>
      <c r="B1" s="61"/>
      <c r="C1" s="62"/>
      <c r="D1" s="63"/>
      <c r="E1" s="9"/>
      <c r="F1" s="9"/>
    </row>
    <row r="2" spans="1:6" ht="12.75" customHeight="1" x14ac:dyDescent="0.2">
      <c r="A2" s="76" t="s">
        <v>111</v>
      </c>
      <c r="B2" s="76"/>
      <c r="C2" s="76"/>
      <c r="D2" s="76"/>
      <c r="E2" s="9"/>
      <c r="F2" s="9"/>
    </row>
    <row r="3" spans="1:6" x14ac:dyDescent="0.2">
      <c r="C3" s="7"/>
      <c r="D3" s="8"/>
      <c r="F3" s="9"/>
    </row>
    <row r="4" spans="1:6" ht="33.75" x14ac:dyDescent="0.2">
      <c r="A4" s="55" t="s">
        <v>106</v>
      </c>
      <c r="B4" s="56" t="s">
        <v>107</v>
      </c>
      <c r="C4" s="56" t="s">
        <v>12</v>
      </c>
      <c r="D4" s="57" t="s">
        <v>13</v>
      </c>
      <c r="E4" s="58" t="s">
        <v>108</v>
      </c>
      <c r="F4" s="59" t="s">
        <v>109</v>
      </c>
    </row>
    <row r="6" spans="1:6" s="34" customFormat="1" ht="15.75" x14ac:dyDescent="0.25">
      <c r="A6" s="35" t="s">
        <v>15</v>
      </c>
      <c r="B6" s="35" t="s">
        <v>23</v>
      </c>
      <c r="C6" s="36"/>
      <c r="D6" s="37"/>
      <c r="E6" s="38"/>
      <c r="F6" s="38"/>
    </row>
    <row r="8" spans="1:6" ht="25.5" customHeight="1" x14ac:dyDescent="0.2">
      <c r="A8" s="75" t="s">
        <v>57</v>
      </c>
      <c r="B8" s="75"/>
      <c r="C8" s="75"/>
      <c r="D8" s="75"/>
      <c r="E8" s="75"/>
      <c r="F8" s="75"/>
    </row>
    <row r="9" spans="1:6" ht="27" customHeight="1" x14ac:dyDescent="0.2">
      <c r="A9" s="74" t="s">
        <v>79</v>
      </c>
      <c r="B9" s="74"/>
      <c r="C9" s="74"/>
      <c r="D9" s="74"/>
      <c r="E9" s="74"/>
      <c r="F9" s="74"/>
    </row>
    <row r="10" spans="1:6" ht="12" customHeight="1" x14ac:dyDescent="0.2">
      <c r="A10" s="74" t="s">
        <v>16</v>
      </c>
      <c r="B10" s="74"/>
      <c r="C10" s="74"/>
      <c r="D10" s="74"/>
      <c r="E10" s="74"/>
      <c r="F10" s="74"/>
    </row>
    <row r="11" spans="1:6" ht="12" customHeight="1" x14ac:dyDescent="0.2">
      <c r="A11" s="74" t="s">
        <v>18</v>
      </c>
      <c r="B11" s="74"/>
      <c r="C11" s="74"/>
      <c r="D11" s="74"/>
      <c r="E11" s="74"/>
      <c r="F11" s="74"/>
    </row>
    <row r="12" spans="1:6" x14ac:dyDescent="0.2">
      <c r="A12" s="10"/>
      <c r="B12" s="10"/>
      <c r="C12" s="10"/>
      <c r="D12" s="12"/>
      <c r="E12" s="13"/>
      <c r="F12" s="13"/>
    </row>
    <row r="13" spans="1:6" ht="72" x14ac:dyDescent="0.2">
      <c r="A13" s="14" t="s">
        <v>5</v>
      </c>
      <c r="B13" s="14" t="s">
        <v>78</v>
      </c>
      <c r="C13" s="6" t="s">
        <v>0</v>
      </c>
      <c r="D13" s="7">
        <v>1500</v>
      </c>
      <c r="F13" s="8">
        <f>D13*E13</f>
        <v>0</v>
      </c>
    </row>
    <row r="14" spans="1:6" ht="6" customHeight="1" x14ac:dyDescent="0.2">
      <c r="A14" s="15"/>
      <c r="B14" s="15"/>
      <c r="C14" s="10"/>
      <c r="D14" s="12"/>
      <c r="E14" s="13"/>
      <c r="F14" s="13"/>
    </row>
    <row r="15" spans="1:6" ht="59.25" customHeight="1" x14ac:dyDescent="0.2">
      <c r="A15" s="14" t="s">
        <v>17</v>
      </c>
      <c r="B15" s="14" t="s">
        <v>34</v>
      </c>
      <c r="C15" s="6" t="s">
        <v>0</v>
      </c>
      <c r="D15" s="7">
        <v>150</v>
      </c>
      <c r="F15" s="8">
        <f>D15*E15</f>
        <v>0</v>
      </c>
    </row>
    <row r="16" spans="1:6" ht="7.5" customHeight="1" x14ac:dyDescent="0.2">
      <c r="A16" s="10"/>
      <c r="B16" s="10"/>
      <c r="C16" s="10"/>
      <c r="D16" s="12"/>
      <c r="E16" s="13"/>
      <c r="F16" s="13"/>
    </row>
    <row r="17" spans="1:6" ht="58.5" customHeight="1" x14ac:dyDescent="0.2">
      <c r="A17" s="14" t="s">
        <v>7</v>
      </c>
      <c r="B17" s="14" t="s">
        <v>35</v>
      </c>
      <c r="C17" s="6" t="s">
        <v>0</v>
      </c>
      <c r="D17" s="7">
        <v>200</v>
      </c>
      <c r="F17" s="8">
        <f>D17*E17</f>
        <v>0</v>
      </c>
    </row>
    <row r="18" spans="1:6" ht="7.5" customHeight="1" x14ac:dyDescent="0.2">
      <c r="A18" s="10"/>
      <c r="B18" s="10"/>
      <c r="C18" s="10"/>
      <c r="D18" s="12"/>
      <c r="E18" s="13"/>
      <c r="F18" s="13"/>
    </row>
    <row r="19" spans="1:6" ht="61.5" customHeight="1" x14ac:dyDescent="0.2">
      <c r="A19" s="14" t="s">
        <v>8</v>
      </c>
      <c r="B19" s="14" t="s">
        <v>48</v>
      </c>
      <c r="C19" s="6" t="s">
        <v>0</v>
      </c>
      <c r="D19" s="7">
        <v>80</v>
      </c>
      <c r="F19" s="8">
        <f>D19*E19</f>
        <v>0</v>
      </c>
    </row>
    <row r="20" spans="1:6" ht="7.5" customHeight="1" x14ac:dyDescent="0.2">
      <c r="A20" s="15"/>
      <c r="B20" s="15"/>
      <c r="C20" s="10"/>
      <c r="D20" s="12"/>
      <c r="E20" s="13"/>
      <c r="F20" s="13"/>
    </row>
    <row r="21" spans="1:6" ht="72" x14ac:dyDescent="0.2">
      <c r="A21" s="14" t="s">
        <v>9</v>
      </c>
      <c r="B21" s="6" t="s">
        <v>49</v>
      </c>
      <c r="C21" s="6" t="s">
        <v>0</v>
      </c>
      <c r="D21" s="7">
        <v>300</v>
      </c>
      <c r="F21" s="8">
        <f>D21*E21</f>
        <v>0</v>
      </c>
    </row>
    <row r="22" spans="1:6" x14ac:dyDescent="0.2">
      <c r="A22" s="10"/>
      <c r="B22" s="10"/>
      <c r="C22" s="10"/>
      <c r="D22" s="12"/>
      <c r="E22" s="13"/>
      <c r="F22" s="13"/>
    </row>
    <row r="23" spans="1:6" ht="84" x14ac:dyDescent="0.2">
      <c r="A23" s="14" t="s">
        <v>10</v>
      </c>
      <c r="B23" s="6" t="s">
        <v>87</v>
      </c>
      <c r="C23" s="6" t="s">
        <v>2</v>
      </c>
      <c r="D23" s="7">
        <v>100</v>
      </c>
      <c r="F23" s="8">
        <f>D23*E23</f>
        <v>0</v>
      </c>
    </row>
    <row r="24" spans="1:6" ht="6.75" customHeight="1" x14ac:dyDescent="0.2">
      <c r="A24" s="10"/>
      <c r="B24" s="10"/>
      <c r="C24" s="10"/>
      <c r="D24" s="12"/>
      <c r="E24" s="13"/>
      <c r="F24" s="13"/>
    </row>
    <row r="25" spans="1:6" ht="72" x14ac:dyDescent="0.2">
      <c r="A25" s="14" t="s">
        <v>11</v>
      </c>
      <c r="B25" s="6" t="s">
        <v>80</v>
      </c>
      <c r="C25" s="6" t="s">
        <v>2</v>
      </c>
      <c r="D25" s="7">
        <v>850</v>
      </c>
      <c r="F25" s="8">
        <f>D25*E25</f>
        <v>0</v>
      </c>
    </row>
    <row r="26" spans="1:6" ht="7.5" customHeight="1" x14ac:dyDescent="0.2">
      <c r="A26" s="10"/>
      <c r="B26" s="10"/>
      <c r="C26" s="10"/>
      <c r="D26" s="12"/>
      <c r="E26" s="13"/>
      <c r="F26" s="13"/>
    </row>
    <row r="27" spans="1:6" ht="72" x14ac:dyDescent="0.2">
      <c r="A27" s="14" t="s">
        <v>20</v>
      </c>
      <c r="B27" s="6" t="s">
        <v>97</v>
      </c>
      <c r="C27" s="6" t="s">
        <v>2</v>
      </c>
      <c r="D27" s="7">
        <v>600</v>
      </c>
      <c r="F27" s="8">
        <f>D27*E27</f>
        <v>0</v>
      </c>
    </row>
    <row r="28" spans="1:6" x14ac:dyDescent="0.2">
      <c r="A28" s="10"/>
      <c r="B28" s="10"/>
      <c r="C28" s="10"/>
      <c r="D28" s="12"/>
      <c r="E28" s="13"/>
      <c r="F28" s="13"/>
    </row>
    <row r="29" spans="1:6" ht="72" x14ac:dyDescent="0.2">
      <c r="A29" s="14" t="s">
        <v>21</v>
      </c>
      <c r="B29" s="6" t="s">
        <v>50</v>
      </c>
      <c r="C29" s="6" t="s">
        <v>0</v>
      </c>
      <c r="D29" s="7">
        <v>100</v>
      </c>
      <c r="F29" s="8">
        <f>D29*E29</f>
        <v>0</v>
      </c>
    </row>
    <row r="30" spans="1:6" x14ac:dyDescent="0.2">
      <c r="A30" s="10"/>
      <c r="B30" s="10"/>
      <c r="C30" s="10"/>
      <c r="D30" s="12"/>
      <c r="E30" s="13"/>
      <c r="F30" s="13"/>
    </row>
    <row r="31" spans="1:6" ht="72" x14ac:dyDescent="0.2">
      <c r="A31" s="14" t="s">
        <v>22</v>
      </c>
      <c r="B31" s="6" t="s">
        <v>91</v>
      </c>
      <c r="C31" s="6" t="s">
        <v>0</v>
      </c>
      <c r="D31" s="7">
        <v>150</v>
      </c>
      <c r="F31" s="8">
        <f>D31*E31</f>
        <v>0</v>
      </c>
    </row>
    <row r="32" spans="1:6" ht="8.25" customHeight="1" x14ac:dyDescent="0.2">
      <c r="A32" s="10"/>
      <c r="B32" s="10"/>
      <c r="C32" s="10"/>
      <c r="D32" s="12"/>
      <c r="E32" s="13"/>
      <c r="F32" s="13"/>
    </row>
    <row r="33" spans="1:6" ht="72" x14ac:dyDescent="0.2">
      <c r="A33" s="14" t="s">
        <v>36</v>
      </c>
      <c r="B33" s="6" t="s">
        <v>45</v>
      </c>
      <c r="C33" s="6" t="s">
        <v>2</v>
      </c>
      <c r="D33" s="7">
        <v>5</v>
      </c>
      <c r="E33" s="16"/>
      <c r="F33" s="16">
        <f>D33*E33</f>
        <v>0</v>
      </c>
    </row>
    <row r="34" spans="1:6" ht="6.75" customHeight="1" x14ac:dyDescent="0.2">
      <c r="A34" s="15"/>
      <c r="B34" s="10"/>
      <c r="C34" s="10"/>
      <c r="D34" s="12"/>
      <c r="E34" s="13"/>
      <c r="F34" s="13"/>
    </row>
    <row r="35" spans="1:6" ht="96" x14ac:dyDescent="0.2">
      <c r="A35" s="14" t="s">
        <v>37</v>
      </c>
      <c r="B35" s="6" t="s">
        <v>69</v>
      </c>
      <c r="C35" s="6" t="s">
        <v>2</v>
      </c>
      <c r="D35" s="7">
        <v>10</v>
      </c>
      <c r="F35" s="8">
        <f>D35*E35</f>
        <v>0</v>
      </c>
    </row>
    <row r="36" spans="1:6" ht="4.5" customHeight="1" x14ac:dyDescent="0.2">
      <c r="A36" s="10"/>
      <c r="B36" s="10"/>
      <c r="C36" s="10"/>
      <c r="D36" s="12"/>
      <c r="E36" s="13"/>
      <c r="F36" s="13"/>
    </row>
    <row r="37" spans="1:6" ht="72" x14ac:dyDescent="0.2">
      <c r="A37" s="14" t="s">
        <v>39</v>
      </c>
      <c r="B37" s="6" t="s">
        <v>88</v>
      </c>
      <c r="C37" s="6" t="s">
        <v>70</v>
      </c>
      <c r="D37" s="7">
        <v>20</v>
      </c>
      <c r="F37" s="8">
        <f>D37*E37</f>
        <v>0</v>
      </c>
    </row>
    <row r="38" spans="1:6" ht="0.75" customHeight="1" x14ac:dyDescent="0.2">
      <c r="A38" s="10"/>
      <c r="B38" s="10"/>
      <c r="C38" s="10"/>
      <c r="D38" s="12"/>
      <c r="E38" s="13"/>
      <c r="F38" s="13"/>
    </row>
    <row r="39" spans="1:6" ht="72" x14ac:dyDescent="0.2">
      <c r="A39" s="14" t="s">
        <v>40</v>
      </c>
      <c r="B39" s="6" t="s">
        <v>19</v>
      </c>
      <c r="C39" s="6" t="s">
        <v>0</v>
      </c>
      <c r="D39" s="7">
        <v>2000</v>
      </c>
      <c r="F39" s="8">
        <f>D39*E39</f>
        <v>0</v>
      </c>
    </row>
    <row r="40" spans="1:6" ht="4.5" customHeight="1" x14ac:dyDescent="0.2">
      <c r="A40" s="10"/>
      <c r="B40" s="10"/>
      <c r="C40" s="10"/>
      <c r="D40" s="12"/>
      <c r="E40" s="13"/>
      <c r="F40" s="13"/>
    </row>
    <row r="41" spans="1:6" ht="72" x14ac:dyDescent="0.2">
      <c r="A41" s="14" t="s">
        <v>41</v>
      </c>
      <c r="B41" s="17" t="s">
        <v>58</v>
      </c>
      <c r="C41" s="17" t="s">
        <v>38</v>
      </c>
      <c r="D41" s="7">
        <v>24</v>
      </c>
      <c r="F41" s="8">
        <f>D41*E41</f>
        <v>0</v>
      </c>
    </row>
    <row r="42" spans="1:6" ht="6" customHeight="1" x14ac:dyDescent="0.2">
      <c r="A42" s="10"/>
      <c r="B42" s="10"/>
      <c r="C42" s="10"/>
      <c r="D42" s="12"/>
      <c r="E42" s="13"/>
      <c r="F42" s="13"/>
    </row>
    <row r="43" spans="1:6" ht="57" customHeight="1" x14ac:dyDescent="0.2">
      <c r="A43" s="14" t="s">
        <v>46</v>
      </c>
      <c r="B43" s="17" t="s">
        <v>59</v>
      </c>
      <c r="C43" s="17" t="s">
        <v>38</v>
      </c>
      <c r="D43" s="7">
        <v>24</v>
      </c>
      <c r="F43" s="8">
        <f>D43*E43</f>
        <v>0</v>
      </c>
    </row>
    <row r="44" spans="1:6" ht="4.5" customHeight="1" x14ac:dyDescent="0.2">
      <c r="A44" s="10"/>
      <c r="B44" s="10"/>
      <c r="C44" s="10"/>
      <c r="D44" s="12"/>
      <c r="E44" s="13"/>
      <c r="F44" s="13"/>
    </row>
    <row r="45" spans="1:6" ht="108" x14ac:dyDescent="0.2">
      <c r="A45" s="14" t="s">
        <v>96</v>
      </c>
      <c r="B45" s="17" t="s">
        <v>89</v>
      </c>
      <c r="C45" s="17" t="s">
        <v>0</v>
      </c>
      <c r="D45" s="7">
        <v>50</v>
      </c>
      <c r="F45" s="8">
        <f>D45*E45</f>
        <v>0</v>
      </c>
    </row>
    <row r="46" spans="1:6" ht="8.25" customHeight="1" x14ac:dyDescent="0.2">
      <c r="A46" s="10"/>
      <c r="B46" s="10"/>
      <c r="C46" s="10"/>
      <c r="D46" s="12"/>
      <c r="E46" s="13"/>
      <c r="F46" s="13"/>
    </row>
    <row r="47" spans="1:6" x14ac:dyDescent="0.2">
      <c r="B47" s="5" t="s">
        <v>24</v>
      </c>
      <c r="F47" s="18">
        <f>SUM(F13:F46)</f>
        <v>0</v>
      </c>
    </row>
    <row r="49" spans="1:6" s="34" customFormat="1" ht="15.75" x14ac:dyDescent="0.25">
      <c r="A49" s="35" t="s">
        <v>26</v>
      </c>
      <c r="B49" s="35" t="s">
        <v>52</v>
      </c>
      <c r="C49" s="36"/>
      <c r="D49" s="37"/>
      <c r="E49" s="38"/>
      <c r="F49" s="38"/>
    </row>
    <row r="50" spans="1:6" x14ac:dyDescent="0.2">
      <c r="A50" s="19"/>
      <c r="B50" s="19"/>
      <c r="C50" s="19"/>
      <c r="D50" s="19"/>
      <c r="E50" s="19"/>
      <c r="F50" s="19"/>
    </row>
    <row r="51" spans="1:6" ht="27.75" customHeight="1" x14ac:dyDescent="0.2">
      <c r="A51" s="74" t="s">
        <v>81</v>
      </c>
      <c r="B51" s="74"/>
      <c r="C51" s="74"/>
      <c r="D51" s="74"/>
      <c r="E51" s="74"/>
      <c r="F51" s="74"/>
    </row>
    <row r="52" spans="1:6" ht="27.75" customHeight="1" x14ac:dyDescent="0.2">
      <c r="A52" s="75" t="s">
        <v>60</v>
      </c>
      <c r="B52" s="75"/>
      <c r="C52" s="75"/>
      <c r="D52" s="75"/>
      <c r="E52" s="75"/>
      <c r="F52" s="75"/>
    </row>
    <row r="53" spans="1:6" ht="27.75" customHeight="1" x14ac:dyDescent="0.2">
      <c r="A53" s="74" t="s">
        <v>79</v>
      </c>
      <c r="B53" s="74"/>
      <c r="C53" s="74"/>
      <c r="D53" s="74"/>
      <c r="E53" s="74"/>
      <c r="F53" s="74"/>
    </row>
    <row r="54" spans="1:6" ht="27.75" customHeight="1" x14ac:dyDescent="0.2">
      <c r="A54" s="74" t="s">
        <v>51</v>
      </c>
      <c r="B54" s="74"/>
      <c r="C54" s="74"/>
      <c r="D54" s="74"/>
      <c r="E54" s="74"/>
      <c r="F54" s="74"/>
    </row>
    <row r="55" spans="1:6" x14ac:dyDescent="0.2">
      <c r="A55" s="10"/>
      <c r="B55" s="10"/>
      <c r="C55" s="10"/>
      <c r="D55" s="12"/>
      <c r="E55" s="13"/>
      <c r="F55" s="13"/>
    </row>
    <row r="56" spans="1:6" ht="84" x14ac:dyDescent="0.2">
      <c r="A56" s="14" t="s">
        <v>5</v>
      </c>
      <c r="B56" s="14" t="s">
        <v>42</v>
      </c>
      <c r="C56" s="6" t="s">
        <v>0</v>
      </c>
      <c r="D56" s="7">
        <v>150</v>
      </c>
      <c r="F56" s="8">
        <f>D56*E56</f>
        <v>0</v>
      </c>
    </row>
    <row r="57" spans="1:6" x14ac:dyDescent="0.2">
      <c r="A57" s="10"/>
      <c r="B57" s="10"/>
      <c r="C57" s="10"/>
      <c r="D57" s="12"/>
      <c r="E57" s="13"/>
      <c r="F57" s="13"/>
    </row>
    <row r="58" spans="1:6" ht="84" x14ac:dyDescent="0.2">
      <c r="A58" s="14" t="s">
        <v>6</v>
      </c>
      <c r="B58" s="14" t="s">
        <v>43</v>
      </c>
      <c r="C58" s="6" t="s">
        <v>0</v>
      </c>
      <c r="D58" s="7">
        <v>250</v>
      </c>
      <c r="F58" s="8">
        <f>D58*E58</f>
        <v>0</v>
      </c>
    </row>
    <row r="59" spans="1:6" x14ac:dyDescent="0.2">
      <c r="A59" s="10"/>
      <c r="B59" s="10"/>
      <c r="C59" s="10"/>
      <c r="D59" s="12"/>
      <c r="E59" s="13"/>
      <c r="F59" s="13"/>
    </row>
    <row r="60" spans="1:6" ht="84" x14ac:dyDescent="0.2">
      <c r="A60" s="14" t="s">
        <v>7</v>
      </c>
      <c r="B60" s="20" t="s">
        <v>61</v>
      </c>
      <c r="C60" s="6" t="s">
        <v>0</v>
      </c>
      <c r="D60" s="7">
        <v>120</v>
      </c>
      <c r="F60" s="8">
        <f>D60*E60</f>
        <v>0</v>
      </c>
    </row>
    <row r="61" spans="1:6" x14ac:dyDescent="0.2">
      <c r="A61" s="10"/>
      <c r="B61" s="10"/>
      <c r="C61" s="10"/>
      <c r="D61" s="12"/>
      <c r="E61" s="13"/>
      <c r="F61" s="13"/>
    </row>
    <row r="62" spans="1:6" ht="84" x14ac:dyDescent="0.2">
      <c r="A62" s="14" t="s">
        <v>8</v>
      </c>
      <c r="B62" s="14" t="s">
        <v>53</v>
      </c>
      <c r="C62" s="6" t="s">
        <v>0</v>
      </c>
      <c r="D62" s="7">
        <v>300</v>
      </c>
      <c r="F62" s="8">
        <f>D62*E62</f>
        <v>0</v>
      </c>
    </row>
    <row r="63" spans="1:6" x14ac:dyDescent="0.2">
      <c r="A63" s="10"/>
      <c r="B63" s="10"/>
      <c r="C63" s="10"/>
      <c r="D63" s="12"/>
      <c r="E63" s="13"/>
      <c r="F63" s="13"/>
    </row>
    <row r="64" spans="1:6" ht="84" x14ac:dyDescent="0.2">
      <c r="A64" s="14" t="s">
        <v>9</v>
      </c>
      <c r="B64" s="6" t="s">
        <v>44</v>
      </c>
      <c r="C64" s="6" t="s">
        <v>2</v>
      </c>
      <c r="D64" s="7">
        <v>100</v>
      </c>
      <c r="F64" s="8">
        <f>D64*E64</f>
        <v>0</v>
      </c>
    </row>
    <row r="65" spans="1:6" x14ac:dyDescent="0.2">
      <c r="A65" s="10"/>
      <c r="B65" s="10"/>
      <c r="C65" s="10"/>
      <c r="D65" s="12"/>
      <c r="E65" s="13"/>
      <c r="F65" s="13"/>
    </row>
    <row r="66" spans="1:6" ht="72" x14ac:dyDescent="0.2">
      <c r="A66" s="14" t="s">
        <v>10</v>
      </c>
      <c r="B66" s="6" t="s">
        <v>114</v>
      </c>
      <c r="C66" s="6" t="s">
        <v>0</v>
      </c>
      <c r="D66" s="7">
        <v>50</v>
      </c>
      <c r="F66" s="8">
        <f>D66*E66</f>
        <v>0</v>
      </c>
    </row>
    <row r="67" spans="1:6" x14ac:dyDescent="0.2">
      <c r="A67" s="10"/>
      <c r="B67" s="10"/>
      <c r="C67" s="10"/>
      <c r="D67" s="12"/>
      <c r="E67" s="13"/>
      <c r="F67" s="13"/>
    </row>
    <row r="68" spans="1:6" ht="60" x14ac:dyDescent="0.2">
      <c r="A68" s="14" t="s">
        <v>11</v>
      </c>
      <c r="B68" s="6" t="s">
        <v>82</v>
      </c>
      <c r="C68" s="6" t="s">
        <v>29</v>
      </c>
      <c r="D68" s="7">
        <v>6800</v>
      </c>
      <c r="E68" s="16"/>
      <c r="F68" s="8">
        <f>D68*E68</f>
        <v>0</v>
      </c>
    </row>
    <row r="69" spans="1:6" x14ac:dyDescent="0.2">
      <c r="A69" s="10"/>
      <c r="B69" s="10"/>
      <c r="C69" s="10"/>
      <c r="D69" s="12"/>
      <c r="E69" s="13"/>
      <c r="F69" s="13"/>
    </row>
    <row r="70" spans="1:6" ht="60" x14ac:dyDescent="0.2">
      <c r="A70" s="14" t="s">
        <v>20</v>
      </c>
      <c r="B70" s="6" t="s">
        <v>83</v>
      </c>
      <c r="C70" s="6" t="s">
        <v>29</v>
      </c>
      <c r="D70" s="7">
        <v>6800</v>
      </c>
      <c r="E70" s="16"/>
      <c r="F70" s="8">
        <f>D70*E70</f>
        <v>0</v>
      </c>
    </row>
    <row r="71" spans="1:6" x14ac:dyDescent="0.2">
      <c r="A71" s="10"/>
      <c r="B71" s="10"/>
      <c r="C71" s="10"/>
      <c r="D71" s="12"/>
      <c r="E71" s="13"/>
      <c r="F71" s="13"/>
    </row>
    <row r="72" spans="1:6" ht="60" x14ac:dyDescent="0.2">
      <c r="A72" s="14" t="s">
        <v>21</v>
      </c>
      <c r="B72" s="6" t="s">
        <v>84</v>
      </c>
      <c r="C72" s="6" t="s">
        <v>29</v>
      </c>
      <c r="D72" s="7">
        <v>100</v>
      </c>
      <c r="E72" s="16"/>
      <c r="F72" s="8">
        <f>D72*E72</f>
        <v>0</v>
      </c>
    </row>
    <row r="73" spans="1:6" x14ac:dyDescent="0.2">
      <c r="C73" s="9"/>
      <c r="D73" s="9"/>
      <c r="E73" s="9"/>
      <c r="F73" s="9"/>
    </row>
    <row r="74" spans="1:6" x14ac:dyDescent="0.2">
      <c r="A74" s="10"/>
      <c r="B74" s="10"/>
      <c r="C74" s="10"/>
      <c r="D74" s="12"/>
      <c r="E74" s="13"/>
      <c r="F74" s="13"/>
    </row>
    <row r="75" spans="1:6" ht="72" x14ac:dyDescent="0.2">
      <c r="A75" s="14" t="s">
        <v>22</v>
      </c>
      <c r="B75" s="17" t="s">
        <v>62</v>
      </c>
      <c r="C75" s="6" t="s">
        <v>29</v>
      </c>
      <c r="D75" s="7">
        <v>200</v>
      </c>
      <c r="E75" s="16"/>
      <c r="F75" s="8">
        <f>D75*E75</f>
        <v>0</v>
      </c>
    </row>
    <row r="76" spans="1:6" x14ac:dyDescent="0.2">
      <c r="A76" s="10"/>
      <c r="B76" s="10"/>
      <c r="C76" s="10"/>
      <c r="D76" s="12"/>
      <c r="E76" s="13"/>
      <c r="F76" s="13"/>
    </row>
    <row r="77" spans="1:6" ht="72" x14ac:dyDescent="0.2">
      <c r="A77" s="14" t="s">
        <v>36</v>
      </c>
      <c r="B77" s="17" t="s">
        <v>63</v>
      </c>
      <c r="C77" s="6" t="s">
        <v>29</v>
      </c>
      <c r="D77" s="7">
        <v>200</v>
      </c>
      <c r="E77" s="16"/>
      <c r="F77" s="8">
        <f>D77*E77</f>
        <v>0</v>
      </c>
    </row>
    <row r="78" spans="1:6" x14ac:dyDescent="0.2">
      <c r="A78" s="10"/>
      <c r="B78" s="10"/>
      <c r="C78" s="10"/>
      <c r="D78" s="12"/>
      <c r="E78" s="13"/>
      <c r="F78" s="13"/>
    </row>
    <row r="79" spans="1:6" ht="72" x14ac:dyDescent="0.2">
      <c r="A79" s="14" t="s">
        <v>37</v>
      </c>
      <c r="B79" s="17" t="s">
        <v>64</v>
      </c>
      <c r="C79" s="6" t="s">
        <v>29</v>
      </c>
      <c r="D79" s="7">
        <v>50</v>
      </c>
      <c r="E79" s="16"/>
      <c r="F79" s="8">
        <f>D79*E79</f>
        <v>0</v>
      </c>
    </row>
    <row r="80" spans="1:6" x14ac:dyDescent="0.2">
      <c r="E80" s="16"/>
    </row>
    <row r="81" spans="1:6" x14ac:dyDescent="0.2">
      <c r="A81" s="64"/>
      <c r="B81" s="65" t="s">
        <v>54</v>
      </c>
      <c r="C81" s="64"/>
      <c r="D81" s="66"/>
      <c r="E81" s="67"/>
      <c r="F81" s="68">
        <f>SUM(F56:F80)</f>
        <v>0</v>
      </c>
    </row>
    <row r="84" spans="1:6" s="34" customFormat="1" ht="15.75" x14ac:dyDescent="0.25">
      <c r="A84" s="35" t="s">
        <v>3</v>
      </c>
      <c r="B84" s="35" t="s">
        <v>4</v>
      </c>
      <c r="C84" s="36"/>
      <c r="D84" s="37"/>
      <c r="E84" s="38"/>
      <c r="F84" s="38"/>
    </row>
    <row r="85" spans="1:6" s="6" customFormat="1" x14ac:dyDescent="0.2">
      <c r="A85" s="21"/>
      <c r="B85" s="21"/>
      <c r="D85" s="7"/>
      <c r="E85" s="8"/>
      <c r="F85" s="8"/>
    </row>
    <row r="86" spans="1:6" s="6" customFormat="1" ht="25.5" customHeight="1" x14ac:dyDescent="0.2">
      <c r="A86" s="74" t="s">
        <v>81</v>
      </c>
      <c r="B86" s="74"/>
      <c r="C86" s="74"/>
      <c r="D86" s="74"/>
      <c r="E86" s="74"/>
      <c r="F86" s="74"/>
    </row>
    <row r="87" spans="1:6" ht="25.5" customHeight="1" x14ac:dyDescent="0.2">
      <c r="A87" s="73" t="s">
        <v>65</v>
      </c>
      <c r="B87" s="73"/>
      <c r="C87" s="73"/>
      <c r="D87" s="73"/>
      <c r="E87" s="73"/>
      <c r="F87" s="73"/>
    </row>
    <row r="88" spans="1:6" ht="25.5" customHeight="1" x14ac:dyDescent="0.2">
      <c r="A88" s="74" t="s">
        <v>51</v>
      </c>
      <c r="B88" s="74"/>
      <c r="C88" s="74"/>
      <c r="D88" s="74"/>
      <c r="E88" s="74"/>
      <c r="F88" s="74"/>
    </row>
    <row r="89" spans="1:6" ht="25.5" customHeight="1" x14ac:dyDescent="0.2">
      <c r="A89" s="74" t="s">
        <v>66</v>
      </c>
      <c r="B89" s="74"/>
      <c r="C89" s="74"/>
      <c r="D89" s="74"/>
      <c r="E89" s="74"/>
      <c r="F89" s="74"/>
    </row>
    <row r="90" spans="1:6" x14ac:dyDescent="0.2">
      <c r="A90" s="10"/>
      <c r="B90" s="10"/>
      <c r="C90" s="10"/>
      <c r="D90" s="12"/>
      <c r="E90" s="13"/>
      <c r="F90" s="13"/>
    </row>
    <row r="91" spans="1:6" ht="60" x14ac:dyDescent="0.2">
      <c r="A91" s="14" t="s">
        <v>5</v>
      </c>
      <c r="B91" s="14" t="s">
        <v>25</v>
      </c>
      <c r="C91" s="6" t="s">
        <v>0</v>
      </c>
      <c r="D91" s="7">
        <v>10</v>
      </c>
      <c r="F91" s="8">
        <f>D91*E91</f>
        <v>0</v>
      </c>
    </row>
    <row r="92" spans="1:6" x14ac:dyDescent="0.2">
      <c r="A92" s="15"/>
      <c r="B92" s="15"/>
      <c r="C92" s="10"/>
      <c r="D92" s="12"/>
      <c r="E92" s="13"/>
      <c r="F92" s="13"/>
    </row>
    <row r="93" spans="1:6" ht="48" x14ac:dyDescent="0.2">
      <c r="A93" s="14" t="s">
        <v>6</v>
      </c>
      <c r="B93" s="14" t="s">
        <v>47</v>
      </c>
      <c r="C93" s="6" t="s">
        <v>1</v>
      </c>
      <c r="D93" s="7">
        <v>10</v>
      </c>
      <c r="F93" s="8">
        <f>D93*E93</f>
        <v>0</v>
      </c>
    </row>
    <row r="94" spans="1:6" x14ac:dyDescent="0.2">
      <c r="A94" s="15"/>
      <c r="B94" s="15"/>
      <c r="C94" s="10"/>
      <c r="D94" s="12"/>
      <c r="E94" s="13"/>
      <c r="F94" s="13"/>
    </row>
    <row r="95" spans="1:6" ht="120" x14ac:dyDescent="0.2">
      <c r="A95" s="14" t="s">
        <v>7</v>
      </c>
      <c r="B95" s="14" t="s">
        <v>68</v>
      </c>
      <c r="C95" s="6" t="s">
        <v>2</v>
      </c>
      <c r="D95" s="7">
        <v>20100</v>
      </c>
      <c r="F95" s="8">
        <f>D95*E95</f>
        <v>0</v>
      </c>
    </row>
    <row r="96" spans="1:6" x14ac:dyDescent="0.2">
      <c r="A96" s="10"/>
      <c r="B96" s="10"/>
      <c r="C96" s="10"/>
      <c r="D96" s="12"/>
      <c r="E96" s="13"/>
      <c r="F96" s="13"/>
    </row>
    <row r="97" spans="1:6" ht="84" x14ac:dyDescent="0.2">
      <c r="A97" s="14" t="s">
        <v>8</v>
      </c>
      <c r="B97" s="14" t="s">
        <v>71</v>
      </c>
      <c r="C97" s="6" t="s">
        <v>2</v>
      </c>
      <c r="D97" s="7">
        <v>250</v>
      </c>
      <c r="F97" s="8">
        <f>D97*E97</f>
        <v>0</v>
      </c>
    </row>
    <row r="98" spans="1:6" x14ac:dyDescent="0.2">
      <c r="A98" s="15"/>
      <c r="B98" s="15"/>
      <c r="C98" s="10"/>
      <c r="D98" s="12"/>
      <c r="E98" s="13"/>
      <c r="F98" s="13"/>
    </row>
    <row r="99" spans="1:6" ht="60" x14ac:dyDescent="0.2">
      <c r="A99" s="14" t="s">
        <v>9</v>
      </c>
      <c r="B99" s="14" t="s">
        <v>72</v>
      </c>
      <c r="C99" s="6" t="s">
        <v>2</v>
      </c>
      <c r="D99" s="7">
        <v>180</v>
      </c>
      <c r="F99" s="8">
        <f>D99*E99</f>
        <v>0</v>
      </c>
    </row>
    <row r="100" spans="1:6" x14ac:dyDescent="0.2">
      <c r="A100" s="14"/>
      <c r="B100" s="14"/>
    </row>
    <row r="101" spans="1:6" x14ac:dyDescent="0.2">
      <c r="A101" s="15"/>
      <c r="B101" s="15"/>
      <c r="C101" s="10"/>
      <c r="D101" s="12"/>
      <c r="E101" s="13"/>
      <c r="F101" s="13"/>
    </row>
    <row r="102" spans="1:6" ht="72" x14ac:dyDescent="0.2">
      <c r="A102" s="14" t="s">
        <v>10</v>
      </c>
      <c r="B102" s="14" t="s">
        <v>73</v>
      </c>
      <c r="C102" s="6" t="s">
        <v>2</v>
      </c>
      <c r="D102" s="7">
        <v>400</v>
      </c>
      <c r="F102" s="8">
        <f>D102*E102</f>
        <v>0</v>
      </c>
    </row>
    <row r="103" spans="1:6" x14ac:dyDescent="0.2">
      <c r="A103" s="15"/>
      <c r="B103" s="15"/>
      <c r="C103" s="10"/>
      <c r="D103" s="12"/>
      <c r="E103" s="13"/>
      <c r="F103" s="13"/>
    </row>
    <row r="104" spans="1:6" ht="36" x14ac:dyDescent="0.2">
      <c r="A104" s="14" t="s">
        <v>11</v>
      </c>
      <c r="B104" s="20" t="s">
        <v>112</v>
      </c>
      <c r="C104" s="17" t="s">
        <v>56</v>
      </c>
      <c r="D104" s="7">
        <v>200</v>
      </c>
      <c r="E104" s="16"/>
      <c r="F104" s="8">
        <f>D104*E104</f>
        <v>0</v>
      </c>
    </row>
    <row r="105" spans="1:6" x14ac:dyDescent="0.2">
      <c r="A105" s="15"/>
      <c r="B105" s="15"/>
      <c r="C105" s="10"/>
      <c r="D105" s="12"/>
      <c r="E105" s="13"/>
      <c r="F105" s="13"/>
    </row>
    <row r="106" spans="1:6" ht="84" x14ac:dyDescent="0.2">
      <c r="A106" s="14" t="s">
        <v>20</v>
      </c>
      <c r="B106" s="14" t="s">
        <v>74</v>
      </c>
      <c r="C106" s="6" t="s">
        <v>0</v>
      </c>
      <c r="D106" s="7">
        <v>50</v>
      </c>
      <c r="E106" s="16"/>
      <c r="F106" s="16">
        <f>D106*E106</f>
        <v>0</v>
      </c>
    </row>
    <row r="107" spans="1:6" x14ac:dyDescent="0.2">
      <c r="A107" s="15"/>
      <c r="B107" s="15"/>
      <c r="C107" s="10"/>
      <c r="D107" s="12"/>
      <c r="E107" s="13"/>
      <c r="F107" s="13"/>
    </row>
    <row r="108" spans="1:6" ht="96" x14ac:dyDescent="0.2">
      <c r="A108" s="14" t="s">
        <v>21</v>
      </c>
      <c r="B108" s="20" t="s">
        <v>75</v>
      </c>
      <c r="C108" s="6" t="s">
        <v>1</v>
      </c>
      <c r="D108" s="7">
        <v>80</v>
      </c>
      <c r="E108" s="16"/>
      <c r="F108" s="16">
        <f>D108*E108</f>
        <v>0</v>
      </c>
    </row>
    <row r="109" spans="1:6" x14ac:dyDescent="0.2">
      <c r="A109" s="15"/>
      <c r="B109" s="15"/>
      <c r="C109" s="10"/>
      <c r="D109" s="12"/>
      <c r="E109" s="13"/>
      <c r="F109" s="13"/>
    </row>
    <row r="110" spans="1:6" ht="60" x14ac:dyDescent="0.2">
      <c r="A110" s="14" t="s">
        <v>22</v>
      </c>
      <c r="B110" s="20" t="s">
        <v>76</v>
      </c>
      <c r="C110" s="6" t="s">
        <v>1</v>
      </c>
      <c r="D110" s="7">
        <v>5</v>
      </c>
      <c r="E110" s="16"/>
      <c r="F110" s="16">
        <f>D110*E110</f>
        <v>0</v>
      </c>
    </row>
    <row r="111" spans="1:6" x14ac:dyDescent="0.2">
      <c r="A111" s="15"/>
      <c r="B111" s="15"/>
      <c r="C111" s="10"/>
      <c r="D111" s="12"/>
      <c r="E111" s="13"/>
      <c r="F111" s="13"/>
    </row>
    <row r="112" spans="1:6" ht="36" x14ac:dyDescent="0.2">
      <c r="A112" s="14" t="s">
        <v>36</v>
      </c>
      <c r="B112" s="20" t="s">
        <v>67</v>
      </c>
      <c r="C112" s="6" t="s">
        <v>1</v>
      </c>
      <c r="D112" s="7">
        <v>4</v>
      </c>
      <c r="E112" s="16"/>
      <c r="F112" s="16">
        <f>D112*E112</f>
        <v>0</v>
      </c>
    </row>
    <row r="113" spans="1:6" x14ac:dyDescent="0.2">
      <c r="A113" s="15"/>
      <c r="B113" s="15"/>
      <c r="C113" s="10"/>
      <c r="D113" s="12"/>
      <c r="E113" s="13"/>
      <c r="F113" s="13"/>
    </row>
    <row r="114" spans="1:6" ht="48" x14ac:dyDescent="0.2">
      <c r="A114" s="14" t="s">
        <v>37</v>
      </c>
      <c r="B114" s="14" t="s">
        <v>55</v>
      </c>
      <c r="C114" s="6" t="s">
        <v>1</v>
      </c>
      <c r="D114" s="7">
        <v>5</v>
      </c>
      <c r="E114" s="16"/>
      <c r="F114" s="16">
        <f>D114*E114</f>
        <v>0</v>
      </c>
    </row>
    <row r="115" spans="1:6" x14ac:dyDescent="0.2">
      <c r="A115" s="15"/>
      <c r="B115" s="15"/>
      <c r="C115" s="10"/>
      <c r="D115" s="12"/>
      <c r="E115" s="13"/>
      <c r="F115" s="13"/>
    </row>
    <row r="116" spans="1:6" ht="48" x14ac:dyDescent="0.2">
      <c r="A116" s="14" t="s">
        <v>98</v>
      </c>
      <c r="B116" s="14" t="s">
        <v>99</v>
      </c>
      <c r="C116" s="6" t="s">
        <v>1</v>
      </c>
      <c r="D116" s="7">
        <v>10</v>
      </c>
      <c r="E116" s="16"/>
      <c r="F116" s="16">
        <f>D116*E116</f>
        <v>0</v>
      </c>
    </row>
    <row r="117" spans="1:6" x14ac:dyDescent="0.2">
      <c r="A117" s="15"/>
      <c r="B117" s="15"/>
      <c r="C117" s="10"/>
      <c r="D117" s="12"/>
      <c r="E117" s="13"/>
      <c r="F117" s="13"/>
    </row>
    <row r="118" spans="1:6" x14ac:dyDescent="0.2">
      <c r="A118" s="14"/>
      <c r="B118" s="69" t="s">
        <v>14</v>
      </c>
      <c r="F118" s="18">
        <f>SUM(F91:F117)</f>
        <v>0</v>
      </c>
    </row>
    <row r="120" spans="1:6" s="34" customFormat="1" ht="15.75" x14ac:dyDescent="0.25">
      <c r="A120" s="35" t="s">
        <v>27</v>
      </c>
      <c r="B120" s="35" t="s">
        <v>28</v>
      </c>
      <c r="C120" s="36"/>
      <c r="D120" s="37"/>
      <c r="E120" s="38"/>
      <c r="F120" s="38"/>
    </row>
    <row r="122" spans="1:6" ht="25.5" customHeight="1" x14ac:dyDescent="0.2">
      <c r="A122" s="74" t="s">
        <v>81</v>
      </c>
      <c r="B122" s="74"/>
      <c r="C122" s="74"/>
      <c r="D122" s="74"/>
      <c r="E122" s="74"/>
      <c r="F122" s="74"/>
    </row>
    <row r="123" spans="1:6" ht="25.5" customHeight="1" x14ac:dyDescent="0.2">
      <c r="A123" s="73" t="s">
        <v>60</v>
      </c>
      <c r="B123" s="73"/>
      <c r="C123" s="73"/>
      <c r="D123" s="73"/>
      <c r="E123" s="73"/>
      <c r="F123" s="73"/>
    </row>
    <row r="124" spans="1:6" ht="25.5" customHeight="1" x14ac:dyDescent="0.2">
      <c r="A124" s="74" t="s">
        <v>79</v>
      </c>
      <c r="B124" s="74"/>
      <c r="C124" s="74"/>
      <c r="D124" s="74"/>
      <c r="E124" s="74"/>
      <c r="F124" s="74"/>
    </row>
    <row r="125" spans="1:6" ht="25.5" customHeight="1" x14ac:dyDescent="0.2">
      <c r="A125" s="74" t="s">
        <v>51</v>
      </c>
      <c r="B125" s="74"/>
      <c r="C125" s="74"/>
      <c r="D125" s="74"/>
      <c r="E125" s="74"/>
      <c r="F125" s="74"/>
    </row>
    <row r="126" spans="1:6" ht="3.75" customHeight="1" x14ac:dyDescent="0.2">
      <c r="A126" s="10"/>
      <c r="B126" s="10"/>
      <c r="C126" s="10"/>
      <c r="D126" s="12"/>
      <c r="E126" s="13"/>
      <c r="F126" s="13"/>
    </row>
    <row r="127" spans="1:6" ht="84" x14ac:dyDescent="0.2">
      <c r="A127" s="14" t="s">
        <v>5</v>
      </c>
      <c r="B127" s="17" t="s">
        <v>93</v>
      </c>
      <c r="C127" s="6" t="s">
        <v>0</v>
      </c>
      <c r="D127" s="7">
        <v>100</v>
      </c>
      <c r="F127" s="8">
        <f>D127*E127</f>
        <v>0</v>
      </c>
    </row>
    <row r="128" spans="1:6" ht="8.25" customHeight="1" x14ac:dyDescent="0.2">
      <c r="A128" s="10"/>
      <c r="B128" s="10"/>
      <c r="C128" s="10"/>
      <c r="D128" s="12"/>
      <c r="E128" s="13"/>
      <c r="F128" s="13"/>
    </row>
    <row r="129" spans="1:6" ht="84" x14ac:dyDescent="0.2">
      <c r="A129" s="14" t="s">
        <v>6</v>
      </c>
      <c r="B129" s="17" t="s">
        <v>94</v>
      </c>
      <c r="C129" s="17" t="s">
        <v>0</v>
      </c>
      <c r="D129" s="7">
        <v>150</v>
      </c>
      <c r="F129" s="8">
        <f>D129*E129</f>
        <v>0</v>
      </c>
    </row>
    <row r="130" spans="1:6" ht="8.25" customHeight="1" x14ac:dyDescent="0.2">
      <c r="A130" s="10"/>
      <c r="B130" s="10"/>
      <c r="C130" s="10"/>
      <c r="D130" s="12"/>
      <c r="E130" s="13"/>
      <c r="F130" s="13"/>
    </row>
    <row r="131" spans="1:6" ht="72" x14ac:dyDescent="0.2">
      <c r="A131" s="14" t="s">
        <v>7</v>
      </c>
      <c r="B131" s="6" t="s">
        <v>95</v>
      </c>
      <c r="C131" s="6" t="s">
        <v>0</v>
      </c>
      <c r="D131" s="7">
        <v>30</v>
      </c>
      <c r="F131" s="8">
        <f>D131*E131</f>
        <v>0</v>
      </c>
    </row>
    <row r="132" spans="1:6" ht="6.75" customHeight="1" x14ac:dyDescent="0.2">
      <c r="A132" s="10"/>
      <c r="B132" s="10"/>
      <c r="C132" s="10"/>
      <c r="D132" s="12"/>
      <c r="E132" s="13"/>
      <c r="F132" s="13"/>
    </row>
    <row r="133" spans="1:6" ht="72" x14ac:dyDescent="0.2">
      <c r="A133" s="14" t="s">
        <v>8</v>
      </c>
      <c r="B133" s="6" t="s">
        <v>90</v>
      </c>
      <c r="C133" s="6" t="s">
        <v>0</v>
      </c>
      <c r="D133" s="7">
        <v>150</v>
      </c>
      <c r="F133" s="8">
        <f>D133*E133</f>
        <v>0</v>
      </c>
    </row>
    <row r="134" spans="1:6" ht="4.5" customHeight="1" x14ac:dyDescent="0.2">
      <c r="A134" s="10"/>
      <c r="B134" s="10"/>
      <c r="C134" s="10"/>
      <c r="D134" s="12"/>
      <c r="E134" s="13"/>
      <c r="F134" s="13"/>
    </row>
    <row r="135" spans="1:6" ht="72" x14ac:dyDescent="0.2">
      <c r="A135" s="14" t="s">
        <v>9</v>
      </c>
      <c r="B135" s="6" t="s">
        <v>85</v>
      </c>
      <c r="C135" s="6" t="s">
        <v>30</v>
      </c>
      <c r="D135" s="7">
        <v>200</v>
      </c>
      <c r="F135" s="8">
        <f>D135*E135</f>
        <v>0</v>
      </c>
    </row>
    <row r="136" spans="1:6" x14ac:dyDescent="0.2">
      <c r="A136" s="10"/>
      <c r="B136" s="10"/>
      <c r="C136" s="10"/>
      <c r="D136" s="12"/>
      <c r="E136" s="13"/>
      <c r="F136" s="13"/>
    </row>
    <row r="137" spans="1:6" ht="72" x14ac:dyDescent="0.2">
      <c r="A137" s="14" t="s">
        <v>10</v>
      </c>
      <c r="B137" s="6" t="s">
        <v>86</v>
      </c>
      <c r="C137" s="17" t="s">
        <v>1</v>
      </c>
      <c r="D137" s="7">
        <v>150</v>
      </c>
      <c r="F137" s="8">
        <f>D137*E137</f>
        <v>0</v>
      </c>
    </row>
    <row r="138" spans="1:6" ht="3" customHeight="1" x14ac:dyDescent="0.2">
      <c r="A138" s="10"/>
      <c r="B138" s="10"/>
      <c r="C138" s="10"/>
      <c r="D138" s="12"/>
      <c r="E138" s="13"/>
      <c r="F138" s="13"/>
    </row>
    <row r="139" spans="1:6" ht="108" x14ac:dyDescent="0.2">
      <c r="A139" s="14" t="s">
        <v>11</v>
      </c>
      <c r="B139" s="6" t="s">
        <v>92</v>
      </c>
      <c r="C139" s="17" t="s">
        <v>0</v>
      </c>
      <c r="D139" s="7">
        <v>100</v>
      </c>
      <c r="F139" s="8">
        <f>D139*E139</f>
        <v>0</v>
      </c>
    </row>
    <row r="140" spans="1:6" ht="6.75" customHeight="1" x14ac:dyDescent="0.2">
      <c r="A140" s="10"/>
      <c r="B140" s="10"/>
      <c r="C140" s="10"/>
      <c r="D140" s="12"/>
      <c r="E140" s="13"/>
      <c r="F140" s="13"/>
    </row>
    <row r="141" spans="1:6" x14ac:dyDescent="0.2">
      <c r="B141" s="5" t="s">
        <v>31</v>
      </c>
      <c r="F141" s="18">
        <f>SUM(F127:F140)</f>
        <v>0</v>
      </c>
    </row>
    <row r="146" spans="1:8" ht="20.25" x14ac:dyDescent="0.3">
      <c r="A146" s="39"/>
      <c r="B146" s="39" t="s">
        <v>32</v>
      </c>
      <c r="C146" s="40"/>
      <c r="D146" s="41"/>
      <c r="E146" s="42"/>
      <c r="F146" s="42"/>
    </row>
    <row r="149" spans="1:8" ht="18" x14ac:dyDescent="0.25">
      <c r="A149" s="1" t="s">
        <v>15</v>
      </c>
      <c r="B149" s="1" t="s">
        <v>23</v>
      </c>
      <c r="C149" s="27"/>
      <c r="D149" s="28"/>
      <c r="E149" s="29"/>
      <c r="F149" s="2">
        <f>F47</f>
        <v>0</v>
      </c>
    </row>
    <row r="150" spans="1:8" ht="18" x14ac:dyDescent="0.25">
      <c r="A150" s="27"/>
      <c r="B150" s="27"/>
      <c r="C150" s="27"/>
      <c r="D150" s="28"/>
      <c r="E150" s="29"/>
      <c r="F150" s="2"/>
    </row>
    <row r="151" spans="1:8" ht="18" x14ac:dyDescent="0.25">
      <c r="A151" s="1" t="s">
        <v>26</v>
      </c>
      <c r="B151" s="1" t="s">
        <v>52</v>
      </c>
      <c r="C151" s="27"/>
      <c r="D151" s="28"/>
      <c r="E151" s="29"/>
      <c r="F151" s="2">
        <f>F81</f>
        <v>0</v>
      </c>
    </row>
    <row r="152" spans="1:8" ht="18" x14ac:dyDescent="0.25">
      <c r="A152" s="27"/>
      <c r="B152" s="27"/>
      <c r="C152" s="27"/>
      <c r="D152" s="28"/>
      <c r="E152" s="29"/>
      <c r="F152" s="2"/>
    </row>
    <row r="153" spans="1:8" ht="36" x14ac:dyDescent="0.25">
      <c r="A153" s="3" t="s">
        <v>3</v>
      </c>
      <c r="B153" s="3" t="s">
        <v>4</v>
      </c>
      <c r="C153" s="27"/>
      <c r="D153" s="28"/>
      <c r="E153" s="29"/>
      <c r="F153" s="2">
        <f>F118</f>
        <v>0</v>
      </c>
    </row>
    <row r="154" spans="1:8" ht="18" x14ac:dyDescent="0.25">
      <c r="A154" s="27"/>
      <c r="B154" s="27"/>
      <c r="C154" s="27"/>
      <c r="D154" s="28"/>
      <c r="E154" s="29"/>
      <c r="F154" s="2"/>
    </row>
    <row r="155" spans="1:8" ht="18" x14ac:dyDescent="0.25">
      <c r="A155" s="1" t="s">
        <v>27</v>
      </c>
      <c r="B155" s="1" t="s">
        <v>28</v>
      </c>
      <c r="C155" s="27"/>
      <c r="D155" s="28"/>
      <c r="E155" s="29"/>
      <c r="F155" s="2">
        <f>F141</f>
        <v>0</v>
      </c>
    </row>
    <row r="156" spans="1:8" ht="18" x14ac:dyDescent="0.25">
      <c r="A156" s="27"/>
      <c r="B156" s="27"/>
      <c r="C156" s="27"/>
      <c r="D156" s="28"/>
      <c r="E156" s="29"/>
      <c r="F156" s="18"/>
    </row>
    <row r="157" spans="1:8" ht="18.75" thickBot="1" x14ac:dyDescent="0.3">
      <c r="A157" s="30"/>
      <c r="B157" s="30"/>
      <c r="C157" s="30"/>
      <c r="D157" s="31"/>
      <c r="E157" s="32"/>
      <c r="F157" s="25"/>
    </row>
    <row r="158" spans="1:8" ht="18" x14ac:dyDescent="0.25">
      <c r="A158" s="27"/>
      <c r="B158" s="27"/>
      <c r="C158" s="27"/>
      <c r="D158" s="28"/>
      <c r="E158" s="29"/>
      <c r="F158" s="18"/>
    </row>
    <row r="159" spans="1:8" ht="18" x14ac:dyDescent="0.25">
      <c r="A159" s="27"/>
      <c r="B159" s="3" t="s">
        <v>33</v>
      </c>
      <c r="C159" s="27"/>
      <c r="D159" s="28"/>
      <c r="E159" s="33"/>
      <c r="F159" s="4">
        <f>F149+F151+F153+F155</f>
        <v>0</v>
      </c>
      <c r="H159" s="26"/>
    </row>
    <row r="160" spans="1:8" ht="12.75" thickBot="1" x14ac:dyDescent="0.25">
      <c r="A160" s="22"/>
      <c r="B160" s="22"/>
      <c r="C160" s="22"/>
      <c r="D160" s="23"/>
      <c r="E160" s="24"/>
      <c r="F160" s="24"/>
    </row>
    <row r="162" spans="2:2" x14ac:dyDescent="0.2">
      <c r="B162" s="11" t="s">
        <v>77</v>
      </c>
    </row>
  </sheetData>
  <mergeCells count="17">
    <mergeCell ref="A88:F88"/>
    <mergeCell ref="A89:F89"/>
    <mergeCell ref="A123:F123"/>
    <mergeCell ref="A124:F124"/>
    <mergeCell ref="A125:F125"/>
    <mergeCell ref="A122:F122"/>
    <mergeCell ref="A2:D2"/>
    <mergeCell ref="A8:F8"/>
    <mergeCell ref="A9:F9"/>
    <mergeCell ref="A10:F10"/>
    <mergeCell ref="A11:F11"/>
    <mergeCell ref="A87:F87"/>
    <mergeCell ref="A51:F51"/>
    <mergeCell ref="A52:F52"/>
    <mergeCell ref="A53:F53"/>
    <mergeCell ref="A54:F54"/>
    <mergeCell ref="A86:F86"/>
  </mergeCells>
  <pageMargins left="0.70866141732283472" right="0.47244094488188981" top="0.62992125984251968" bottom="0.6692913385826772" header="0.31496062992125984" footer="0.31496062992125984"/>
  <pageSetup paperSize="9" orientation="portrait" r:id="rId1"/>
  <headerFooter>
    <oddFooter>&amp;L&amp;F&amp;CStran &amp;P / &amp;N&amp;R&amp;A</oddFooter>
  </headerFooter>
  <rowBreaks count="4" manualBreakCount="4">
    <brk id="47" max="16383" man="1"/>
    <brk id="82" max="16383" man="1"/>
    <brk id="118" max="16383" man="1"/>
    <brk id="1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del</vt:lpstr>
      <vt:lpstr>'popis del'!Tiskanje_naslovov</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Loti Windschnurer</cp:lastModifiedBy>
  <cp:lastPrinted>2024-09-03T06:24:20Z</cp:lastPrinted>
  <dcterms:created xsi:type="dcterms:W3CDTF">2014-07-14T09:56:16Z</dcterms:created>
  <dcterms:modified xsi:type="dcterms:W3CDTF">2024-09-24T06:53:50Z</dcterms:modified>
</cp:coreProperties>
</file>